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05" yWindow="-105" windowWidth="20640" windowHeight="11760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CONSOLIDATED" sheetId="6" r:id="rId6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1" i="1" l="1"/>
  <c r="C6" i="6" s="1"/>
  <c r="E101" i="1"/>
  <c r="D6" i="6" s="1"/>
  <c r="F101" i="1"/>
  <c r="E6" i="6" s="1"/>
  <c r="G101" i="1"/>
  <c r="F6" i="6" s="1"/>
  <c r="C101" i="1"/>
  <c r="B6" i="6" s="1"/>
  <c r="G88" i="2"/>
  <c r="F7" i="6" s="1"/>
  <c r="F88" i="2"/>
  <c r="E7" i="6" s="1"/>
  <c r="E88" i="2"/>
  <c r="D7" i="6" s="1"/>
  <c r="D88" i="2"/>
  <c r="C7" i="6" s="1"/>
  <c r="C88" i="2"/>
  <c r="B7" i="6" s="1"/>
  <c r="G87" i="3"/>
  <c r="F8" i="6" s="1"/>
  <c r="F87" i="3"/>
  <c r="E8" i="6" s="1"/>
  <c r="E87" i="3"/>
  <c r="D8" i="6" s="1"/>
  <c r="D87" i="3"/>
  <c r="C8" i="6" s="1"/>
  <c r="C87" i="3"/>
  <c r="B8" i="6" s="1"/>
  <c r="C94" i="4"/>
  <c r="B9" i="6" s="1"/>
  <c r="G94" i="4"/>
  <c r="F9" i="6" s="1"/>
  <c r="F94" i="4"/>
  <c r="E9" i="6" s="1"/>
  <c r="E94" i="4"/>
  <c r="D9" i="6" s="1"/>
  <c r="D94" i="4"/>
  <c r="C9" i="6" s="1"/>
  <c r="F88" i="5"/>
  <c r="E10" i="6" s="1"/>
  <c r="E88" i="5"/>
  <c r="D10" i="6" s="1"/>
  <c r="D88" i="5"/>
  <c r="C10" i="6" s="1"/>
  <c r="C88" i="5"/>
  <c r="B10" i="6" s="1"/>
  <c r="G88" i="5"/>
  <c r="F10" i="6" s="1"/>
  <c r="H7" i="6" l="1"/>
  <c r="G7" i="6"/>
  <c r="H8" i="6"/>
  <c r="G8" i="6"/>
  <c r="H9" i="6"/>
  <c r="G9" i="6"/>
  <c r="H10" i="6"/>
  <c r="G10" i="6"/>
  <c r="B11" i="6"/>
  <c r="H6" i="6"/>
  <c r="E11" i="6"/>
  <c r="G6" i="6"/>
  <c r="F11" i="6"/>
  <c r="D11" i="6"/>
  <c r="C11" i="6"/>
  <c r="G11" i="6" l="1"/>
  <c r="G16" i="6" s="1"/>
  <c r="H11" i="6"/>
  <c r="G19" i="6" l="1"/>
  <c r="G22" i="6"/>
</calcChain>
</file>

<file path=xl/sharedStrings.xml><?xml version="1.0" encoding="utf-8"?>
<sst xmlns="http://schemas.openxmlformats.org/spreadsheetml/2006/main" count="533" uniqueCount="135">
  <si>
    <t xml:space="preserve">4.1.2 Percentage of expenditure excluding salary for infrastructure development and  augmentation year wise during the last five years </t>
  </si>
  <si>
    <t xml:space="preserve">4.2.2 Percentage of expenditure for purchase of books/ e-books and subscription to journals/e-journals year wise during the last five years </t>
  </si>
  <si>
    <t>4.4.1 Percentage expenditure incurred on maintenance of physical facilities and academic support facilities excluding salary component, during the last five years</t>
  </si>
  <si>
    <t xml:space="preserve">Head/Sub head of Expenditure
</t>
  </si>
  <si>
    <t>Item of expenditure</t>
  </si>
  <si>
    <t>Expenditure for infrastructure development and augmentation (in INR)</t>
  </si>
  <si>
    <t xml:space="preserve"> Expenditure on purchase of books/ebooks and subscription to journals/e-journals (in INR)</t>
  </si>
  <si>
    <t>Expenditure on maintenace of physical facilities and academic support facilities  (in INR)</t>
  </si>
  <si>
    <t>expenditure on Salary component/
wages (in INR)</t>
  </si>
  <si>
    <t>Other expenditures 
(in INR)</t>
  </si>
  <si>
    <t>Air Conditioner</t>
  </si>
  <si>
    <t>Building</t>
  </si>
  <si>
    <t>College Buses</t>
  </si>
  <si>
    <t>College Cars</t>
  </si>
  <si>
    <t>Computers</t>
  </si>
  <si>
    <t>Digital Class Rooms</t>
  </si>
  <si>
    <t>Electrical Equipment</t>
  </si>
  <si>
    <t>Electrical Fitting</t>
  </si>
  <si>
    <t>Fire Safety Equipment</t>
  </si>
  <si>
    <t>Furniture</t>
  </si>
  <si>
    <t>Generator</t>
  </si>
  <si>
    <t>Lab Equipment</t>
  </si>
  <si>
    <t>Office Machinery</t>
  </si>
  <si>
    <t>Refrigerators</t>
  </si>
  <si>
    <t>Seed Money for Departments</t>
  </si>
  <si>
    <t>Solar Equipment</t>
  </si>
  <si>
    <t>Tele-Exchange</t>
  </si>
  <si>
    <t>Tractor</t>
  </si>
  <si>
    <t>Zim Equipment / Sports Equipment</t>
  </si>
  <si>
    <t>Library Maintenance, Magazines and Journals</t>
  </si>
  <si>
    <t>Affiliation Fees for JNTUA</t>
  </si>
  <si>
    <t>AICTE Processing Fees</t>
  </si>
  <si>
    <t>APSCHE Fee</t>
  </si>
  <si>
    <t>Conferences</t>
  </si>
  <si>
    <t>Departmental Expenses</t>
  </si>
  <si>
    <t>Examination Exp</t>
  </si>
  <si>
    <t>FDP Programme Exp.</t>
  </si>
  <si>
    <t>Foreign Language Books for Students</t>
  </si>
  <si>
    <t>Honorarium</t>
  </si>
  <si>
    <t>Institutional Membership Fees</t>
  </si>
  <si>
    <t>Insurance to Students</t>
  </si>
  <si>
    <t>International Conference</t>
  </si>
  <si>
    <t>JNTUA Ratification Fee</t>
  </si>
  <si>
    <t>JNTUA Reg &amp; UCS Fee</t>
  </si>
  <si>
    <t>Membership Fees</t>
  </si>
  <si>
    <t>NBA Accreditation Fees</t>
  </si>
  <si>
    <t>Online Classes</t>
  </si>
  <si>
    <t>Patents, Designs and Trade Marks</t>
  </si>
  <si>
    <t>Research &amp; Development Exp.</t>
  </si>
  <si>
    <t>Seminars &amp; Workshops</t>
  </si>
  <si>
    <t>Software Licences and Renewals</t>
  </si>
  <si>
    <t>Uploading, Filing and Certification Charges</t>
  </si>
  <si>
    <t>Website Maintenance</t>
  </si>
  <si>
    <t>Xerox Charges</t>
  </si>
  <si>
    <t>Annual Maintenance Charges</t>
  </si>
  <si>
    <t>Building Repairs &amp; Maintenance</t>
  </si>
  <si>
    <t>Buses Repairs &amp; Maint.</t>
  </si>
  <si>
    <t>Cleaning Material and Maintenance</t>
  </si>
  <si>
    <t>Consumables</t>
  </si>
  <si>
    <t>Diesel &amp; Oil (College Vehicles)</t>
  </si>
  <si>
    <t>Diesel &amp; Oils (Student Buses)</t>
  </si>
  <si>
    <t>Electrical Maintenance A/c</t>
  </si>
  <si>
    <t>Fire Safety Expences</t>
  </si>
  <si>
    <t>Garden Maintenance</t>
  </si>
  <si>
    <t>General Insurance</t>
  </si>
  <si>
    <t>Generator Maintenance</t>
  </si>
  <si>
    <t>Insurances and Taxes</t>
  </si>
  <si>
    <t>Internet Charges</t>
  </si>
  <si>
    <t>Labs Maintenance</t>
  </si>
  <si>
    <t>Networking</t>
  </si>
  <si>
    <t>Painting and Whitewashing</t>
  </si>
  <si>
    <t>Play Ground Maintenance</t>
  </si>
  <si>
    <t>Postage and Telegrams</t>
  </si>
  <si>
    <t>Printing and Stationery</t>
  </si>
  <si>
    <t>Repairs &amp; Maintenance</t>
  </si>
  <si>
    <t>Sanitary &amp; Water Lines Maintenance</t>
  </si>
  <si>
    <t>Sports and Games Expenses</t>
  </si>
  <si>
    <t>Telephone Charges</t>
  </si>
  <si>
    <t>Tollget Charges</t>
  </si>
  <si>
    <t>Transport Charges</t>
  </si>
  <si>
    <t>Vehicle Maintenance</t>
  </si>
  <si>
    <t>Admission Expenses</t>
  </si>
  <si>
    <t>Advertisement A/c</t>
  </si>
  <si>
    <t>AFRC Fee</t>
  </si>
  <si>
    <t>Alumni Exp</t>
  </si>
  <si>
    <t>Association Fees</t>
  </si>
  <si>
    <t>Auditor Fees</t>
  </si>
  <si>
    <t>Bank Charges</t>
  </si>
  <si>
    <t>Consultancy Charges</t>
  </si>
  <si>
    <t>DEEMED UNIVERSITY EXP.</t>
  </si>
  <si>
    <t>Electricity Charges</t>
  </si>
  <si>
    <t>ESI Contribution</t>
  </si>
  <si>
    <t>Freeships to Students</t>
  </si>
  <si>
    <t>Functions &amp;Celebration</t>
  </si>
  <si>
    <t>Interest A/c</t>
  </si>
  <si>
    <t>Internal Audit Fee A/c</t>
  </si>
  <si>
    <t>Medical Expenses</t>
  </si>
  <si>
    <t>Meeting Expenses</t>
  </si>
  <si>
    <t>Merit Student Scholarships</t>
  </si>
  <si>
    <t>Miscellaneous Exp.,</t>
  </si>
  <si>
    <t>News papers and Periodicals</t>
  </si>
  <si>
    <t>Office Maintenance</t>
  </si>
  <si>
    <t>Online Examination Expenses</t>
  </si>
  <si>
    <t>Panchayathi Taxes</t>
  </si>
  <si>
    <t>Provident Fund</t>
  </si>
  <si>
    <t>SMS Charges</t>
  </si>
  <si>
    <t>Staff and Student Incentives</t>
  </si>
  <si>
    <t>Staff Selection Expenses</t>
  </si>
  <si>
    <t>Staff Welfare and Food Exp</t>
  </si>
  <si>
    <t>Training Programmes (Students)</t>
  </si>
  <si>
    <t>Travelling Expenses</t>
  </si>
  <si>
    <t>Salaries for Teaching and Non Teaching Staff</t>
  </si>
  <si>
    <t>Library Books</t>
  </si>
  <si>
    <t>Year 2 (2019-20) - specify expenditure in appropriate column</t>
  </si>
  <si>
    <t>Year 1 (2018-19) - specify expenditure in appropriate column</t>
  </si>
  <si>
    <t>Year 3 (2020-21) - specify expenditure in appropriate column</t>
  </si>
  <si>
    <t>Year 4 (2021-22) - specify expenditure in appropriate column</t>
  </si>
  <si>
    <t>Year 5 (2022-23) - specify expenditure in appropriate column</t>
  </si>
  <si>
    <t>TOTAL</t>
  </si>
  <si>
    <t>YEAR</t>
  </si>
  <si>
    <t>2018-19</t>
  </si>
  <si>
    <t>2019-20</t>
  </si>
  <si>
    <t>2020-21</t>
  </si>
  <si>
    <t>2021-22</t>
  </si>
  <si>
    <t>2022-23</t>
  </si>
  <si>
    <t>Total Expenditure Excluding Salary</t>
  </si>
  <si>
    <t>Total Expenditure Including Salary</t>
  </si>
  <si>
    <t>Accreditation Expenses</t>
  </si>
  <si>
    <t>B) Expenditure for purchase of books/ e-books and subscription to journals/e-journals</t>
  </si>
  <si>
    <t>C) Expenditure incurred on maintenance of physical facilities and academic support facilities excluding salary component.</t>
  </si>
  <si>
    <t>A) Expenditure for Infra Structure Development and Augmentation excluding Salary Component</t>
  </si>
  <si>
    <t>D) Expenditure on Salary component / wages</t>
  </si>
  <si>
    <t>E) Other expenditures</t>
  </si>
  <si>
    <t xml:space="preserve">Accomodation expences </t>
  </si>
  <si>
    <t>Accrediation Fee and Inspection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</si>
</sst>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 wrapText="1"/>
    </xf>
    <xf numFmtId="165" fontId="0" fillId="0" borderId="0" xfId="1" applyNumberFormat="1" applyFont="1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0" fontId="0" fillId="0" borderId="0" xfId="2" applyNumberFormat="1" applyFont="1"/>
    <xf numFmtId="0" fontId="4" fillId="0" borderId="0" xfId="0" applyFont="1"/>
    <xf numFmtId="0" fontId="5" fillId="0" borderId="2" xfId="0" applyFont="1" applyBorder="1" applyAlignment="1">
      <alignment horizontal="left" vertical="top" wrapText="1"/>
    </xf>
    <xf numFmtId="165" fontId="5" fillId="0" borderId="2" xfId="1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165" fontId="4" fillId="0" borderId="2" xfId="1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165" fontId="5" fillId="0" borderId="2" xfId="1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65" fontId="5" fillId="0" borderId="4" xfId="1" applyNumberFormat="1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165" fontId="5" fillId="0" borderId="3" xfId="1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165" fontId="5" fillId="0" borderId="2" xfId="1" applyNumberFormat="1" applyFont="1" applyFill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5" fontId="4" fillId="0" borderId="2" xfId="0" applyNumberFormat="1" applyFont="1" applyBorder="1" applyAlignment="1">
      <alignment vertical="top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102"/>
  <sheetViews>
    <sheetView tabSelected="1" topLeftCell="A14" zoomScale="107" zoomScaleNormal="107" workbookViewId="0">
      <selection activeCell="B26" sqref="B26"/>
    </sheetView>
  </sheetViews>
  <sheetFormatPr defaultRowHeight="15" x14ac:dyDescent="0.25"/>
  <cols>
    <col min="1" max="1" width="34.7109375" customWidth="1"/>
    <col min="2" max="2" width="37.28515625" customWidth="1"/>
    <col min="3" max="3" width="20.140625" customWidth="1"/>
    <col min="4" max="4" width="20.7109375" style="2" customWidth="1"/>
    <col min="5" max="5" width="19.5703125" style="2" customWidth="1"/>
    <col min="6" max="6" width="17.140625" customWidth="1"/>
    <col min="7" max="7" width="16.5703125" customWidth="1"/>
  </cols>
  <sheetData>
    <row r="1" spans="1:15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7"/>
      <c r="N1" s="7"/>
      <c r="O1" s="7"/>
    </row>
    <row r="2" spans="1:15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3.25" customHeight="1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"/>
      <c r="N3" s="7"/>
      <c r="O3" s="7"/>
    </row>
    <row r="4" spans="1:15" ht="18.75" customHeight="1" x14ac:dyDescent="0.25">
      <c r="A4" s="33" t="s">
        <v>114</v>
      </c>
      <c r="B4" s="33"/>
      <c r="C4" s="33"/>
      <c r="D4" s="33"/>
      <c r="E4" s="33"/>
      <c r="F4" s="33"/>
      <c r="G4" s="33"/>
      <c r="H4" s="1"/>
      <c r="I4" s="1"/>
      <c r="J4" s="1"/>
      <c r="K4" s="1"/>
      <c r="L4" s="1"/>
    </row>
    <row r="5" spans="1:15" ht="93.75" customHeight="1" x14ac:dyDescent="0.25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8" t="s">
        <v>8</v>
      </c>
      <c r="G5" s="8" t="s">
        <v>9</v>
      </c>
    </row>
    <row r="6" spans="1:15" ht="14.45" customHeight="1" x14ac:dyDescent="0.25">
      <c r="A6" s="27" t="s">
        <v>130</v>
      </c>
      <c r="B6" s="13" t="s">
        <v>10</v>
      </c>
      <c r="C6" s="12">
        <v>840650</v>
      </c>
      <c r="D6" s="14"/>
      <c r="E6" s="12"/>
      <c r="F6" s="13"/>
      <c r="G6" s="13"/>
    </row>
    <row r="7" spans="1:15" ht="14.45" customHeight="1" x14ac:dyDescent="0.25">
      <c r="A7" s="28"/>
      <c r="B7" s="13" t="s">
        <v>11</v>
      </c>
      <c r="C7" s="12">
        <v>6741957</v>
      </c>
      <c r="D7" s="14"/>
      <c r="E7" s="12"/>
      <c r="F7" s="13"/>
      <c r="G7" s="13"/>
    </row>
    <row r="8" spans="1:15" ht="14.45" customHeight="1" x14ac:dyDescent="0.25">
      <c r="A8" s="28"/>
      <c r="B8" s="13" t="s">
        <v>12</v>
      </c>
      <c r="C8" s="12">
        <v>1175000</v>
      </c>
      <c r="D8" s="14"/>
      <c r="E8" s="12"/>
      <c r="F8" s="13"/>
      <c r="G8" s="13"/>
    </row>
    <row r="9" spans="1:15" ht="14.45" customHeight="1" x14ac:dyDescent="0.25">
      <c r="A9" s="28"/>
      <c r="B9" s="13" t="s">
        <v>13</v>
      </c>
      <c r="C9" s="12">
        <v>2139000</v>
      </c>
      <c r="D9" s="14"/>
      <c r="E9" s="12"/>
      <c r="F9" s="13"/>
      <c r="G9" s="13"/>
    </row>
    <row r="10" spans="1:15" ht="14.45" customHeight="1" x14ac:dyDescent="0.25">
      <c r="A10" s="28"/>
      <c r="B10" s="13" t="s">
        <v>14</v>
      </c>
      <c r="C10" s="12">
        <v>742494</v>
      </c>
      <c r="D10" s="14"/>
      <c r="E10" s="12"/>
      <c r="F10" s="13"/>
      <c r="G10" s="13"/>
    </row>
    <row r="11" spans="1:15" ht="14.45" customHeight="1" x14ac:dyDescent="0.25">
      <c r="A11" s="28"/>
      <c r="B11" s="13" t="s">
        <v>16</v>
      </c>
      <c r="C11" s="12">
        <v>252149</v>
      </c>
      <c r="D11" s="14"/>
      <c r="E11" s="12"/>
      <c r="F11" s="13"/>
      <c r="G11" s="13"/>
    </row>
    <row r="12" spans="1:15" ht="14.45" customHeight="1" x14ac:dyDescent="0.25">
      <c r="A12" s="28"/>
      <c r="B12" s="13" t="s">
        <v>19</v>
      </c>
      <c r="C12" s="12">
        <v>2332214</v>
      </c>
      <c r="D12" s="14"/>
      <c r="E12" s="12"/>
      <c r="F12" s="13"/>
      <c r="G12" s="13"/>
    </row>
    <row r="13" spans="1:15" ht="14.45" customHeight="1" x14ac:dyDescent="0.25">
      <c r="A13" s="28"/>
      <c r="B13" s="13" t="s">
        <v>21</v>
      </c>
      <c r="C13" s="12">
        <v>7752571</v>
      </c>
      <c r="D13" s="14"/>
      <c r="E13" s="12"/>
      <c r="F13" s="13"/>
      <c r="G13" s="13"/>
    </row>
    <row r="14" spans="1:15" ht="14.45" customHeight="1" x14ac:dyDescent="0.25">
      <c r="A14" s="28"/>
      <c r="B14" s="13" t="s">
        <v>22</v>
      </c>
      <c r="C14" s="12">
        <v>496251</v>
      </c>
      <c r="D14" s="14"/>
      <c r="E14" s="12"/>
      <c r="F14" s="13"/>
      <c r="G14" s="13"/>
    </row>
    <row r="15" spans="1:15" ht="14.45" customHeight="1" x14ac:dyDescent="0.25">
      <c r="A15" s="28"/>
      <c r="B15" s="13" t="s">
        <v>24</v>
      </c>
      <c r="C15" s="12">
        <v>1874783</v>
      </c>
      <c r="D15" s="14"/>
      <c r="E15" s="12"/>
      <c r="F15" s="13"/>
      <c r="G15" s="13"/>
    </row>
    <row r="16" spans="1:15" ht="88.9" customHeight="1" x14ac:dyDescent="0.25">
      <c r="A16" s="18" t="s">
        <v>128</v>
      </c>
      <c r="B16" s="11" t="s">
        <v>29</v>
      </c>
      <c r="C16" s="13"/>
      <c r="D16" s="12">
        <v>2333387</v>
      </c>
      <c r="E16" s="12"/>
      <c r="F16" s="13"/>
      <c r="G16" s="13"/>
    </row>
    <row r="17" spans="1:7" ht="14.45" customHeight="1" x14ac:dyDescent="0.25">
      <c r="A17" s="27" t="s">
        <v>129</v>
      </c>
      <c r="B17" s="13" t="s">
        <v>30</v>
      </c>
      <c r="C17" s="13"/>
      <c r="D17" s="12"/>
      <c r="E17" s="12">
        <v>310000</v>
      </c>
      <c r="F17" s="13"/>
      <c r="G17" s="13"/>
    </row>
    <row r="18" spans="1:7" x14ac:dyDescent="0.25">
      <c r="A18" s="28"/>
      <c r="B18" s="13" t="s">
        <v>32</v>
      </c>
      <c r="C18" s="13"/>
      <c r="D18" s="12"/>
      <c r="E18" s="12">
        <v>456050</v>
      </c>
      <c r="F18" s="13"/>
      <c r="G18" s="13"/>
    </row>
    <row r="19" spans="1:7" ht="14.45" customHeight="1" x14ac:dyDescent="0.25">
      <c r="A19" s="28"/>
      <c r="B19" s="13" t="s">
        <v>33</v>
      </c>
      <c r="C19" s="13"/>
      <c r="D19" s="12"/>
      <c r="E19" s="12">
        <v>1163583</v>
      </c>
      <c r="F19" s="13"/>
      <c r="G19" s="13"/>
    </row>
    <row r="20" spans="1:7" ht="14.45" customHeight="1" x14ac:dyDescent="0.25">
      <c r="A20" s="28"/>
      <c r="B20" s="13" t="s">
        <v>34</v>
      </c>
      <c r="C20" s="13"/>
      <c r="D20" s="12"/>
      <c r="E20" s="12">
        <v>93666</v>
      </c>
      <c r="F20" s="13"/>
      <c r="G20" s="13"/>
    </row>
    <row r="21" spans="1:7" ht="14.45" customHeight="1" x14ac:dyDescent="0.25">
      <c r="A21" s="28"/>
      <c r="B21" s="13" t="s">
        <v>35</v>
      </c>
      <c r="C21" s="13"/>
      <c r="D21" s="12"/>
      <c r="E21" s="12">
        <v>15015863.720000001</v>
      </c>
      <c r="F21" s="13"/>
      <c r="G21" s="13"/>
    </row>
    <row r="22" spans="1:7" x14ac:dyDescent="0.25">
      <c r="A22" s="28"/>
      <c r="B22" s="13" t="s">
        <v>36</v>
      </c>
      <c r="C22" s="13"/>
      <c r="D22" s="12"/>
      <c r="E22" s="12">
        <v>1465186</v>
      </c>
      <c r="F22" s="13"/>
      <c r="G22" s="13"/>
    </row>
    <row r="23" spans="1:7" x14ac:dyDescent="0.25">
      <c r="A23" s="28"/>
      <c r="B23" s="13" t="s">
        <v>37</v>
      </c>
      <c r="C23" s="13"/>
      <c r="D23" s="12"/>
      <c r="E23" s="12"/>
      <c r="F23" s="13"/>
      <c r="G23" s="13"/>
    </row>
    <row r="24" spans="1:7" x14ac:dyDescent="0.25">
      <c r="A24" s="28"/>
      <c r="B24" s="13" t="s">
        <v>38</v>
      </c>
      <c r="C24" s="13"/>
      <c r="D24" s="12"/>
      <c r="E24" s="12">
        <v>0</v>
      </c>
      <c r="F24" s="13"/>
      <c r="G24" s="13"/>
    </row>
    <row r="25" spans="1:7" x14ac:dyDescent="0.25">
      <c r="A25" s="28"/>
      <c r="B25" s="13" t="s">
        <v>39</v>
      </c>
      <c r="C25" s="13"/>
      <c r="D25" s="12"/>
      <c r="E25" s="12">
        <v>162130</v>
      </c>
      <c r="F25" s="13"/>
      <c r="G25" s="13"/>
    </row>
    <row r="26" spans="1:7" x14ac:dyDescent="0.25">
      <c r="A26" s="28"/>
      <c r="B26" s="13" t="s">
        <v>40</v>
      </c>
      <c r="C26" s="13"/>
      <c r="D26" s="12"/>
      <c r="E26" s="12">
        <v>708924</v>
      </c>
      <c r="F26" s="13"/>
      <c r="G26" s="13"/>
    </row>
    <row r="27" spans="1:7" ht="14.45" customHeight="1" x14ac:dyDescent="0.25">
      <c r="A27" s="28"/>
      <c r="B27" s="13" t="s">
        <v>41</v>
      </c>
      <c r="C27" s="13"/>
      <c r="D27" s="12"/>
      <c r="E27" s="12">
        <v>4905655.3600000003</v>
      </c>
      <c r="F27" s="13"/>
      <c r="G27" s="13"/>
    </row>
    <row r="28" spans="1:7" ht="14.45" customHeight="1" x14ac:dyDescent="0.25">
      <c r="A28" s="28"/>
      <c r="B28" s="13" t="s">
        <v>42</v>
      </c>
      <c r="C28" s="13"/>
      <c r="D28" s="12"/>
      <c r="E28" s="12"/>
      <c r="F28" s="13"/>
      <c r="G28" s="13"/>
    </row>
    <row r="29" spans="1:7" ht="14.45" customHeight="1" x14ac:dyDescent="0.25">
      <c r="A29" s="28"/>
      <c r="B29" s="13" t="s">
        <v>43</v>
      </c>
      <c r="C29" s="13"/>
      <c r="D29" s="12"/>
      <c r="E29" s="12">
        <v>3221200</v>
      </c>
      <c r="F29" s="13"/>
      <c r="G29" s="13"/>
    </row>
    <row r="30" spans="1:7" ht="14.45" customHeight="1" x14ac:dyDescent="0.25">
      <c r="A30" s="28"/>
      <c r="B30" s="13" t="s">
        <v>44</v>
      </c>
      <c r="C30" s="13"/>
      <c r="D30" s="12"/>
      <c r="E30" s="12">
        <v>370000</v>
      </c>
      <c r="F30" s="13"/>
      <c r="G30" s="13"/>
    </row>
    <row r="31" spans="1:7" ht="14.45" customHeight="1" x14ac:dyDescent="0.25">
      <c r="A31" s="28"/>
      <c r="B31" s="13" t="s">
        <v>134</v>
      </c>
      <c r="C31" s="13"/>
      <c r="D31" s="12"/>
      <c r="E31" s="12">
        <v>0</v>
      </c>
      <c r="F31" s="13"/>
      <c r="G31" s="13"/>
    </row>
    <row r="32" spans="1:7" ht="14.45" customHeight="1" x14ac:dyDescent="0.25">
      <c r="A32" s="28"/>
      <c r="B32" s="13" t="s">
        <v>45</v>
      </c>
      <c r="C32" s="13"/>
      <c r="D32" s="12"/>
      <c r="E32" s="12">
        <v>0</v>
      </c>
      <c r="F32" s="13"/>
      <c r="G32" s="13"/>
    </row>
    <row r="33" spans="1:7" ht="14.45" customHeight="1" x14ac:dyDescent="0.25">
      <c r="A33" s="28"/>
      <c r="B33" s="13" t="s">
        <v>46</v>
      </c>
      <c r="C33" s="13"/>
      <c r="D33" s="12"/>
      <c r="E33" s="12"/>
      <c r="F33" s="13"/>
      <c r="G33" s="13"/>
    </row>
    <row r="34" spans="1:7" ht="14.45" customHeight="1" x14ac:dyDescent="0.25">
      <c r="A34" s="28"/>
      <c r="B34" s="13" t="s">
        <v>47</v>
      </c>
      <c r="C34" s="13"/>
      <c r="D34" s="12"/>
      <c r="E34" s="12"/>
      <c r="F34" s="13"/>
      <c r="G34" s="13"/>
    </row>
    <row r="35" spans="1:7" ht="14.45" customHeight="1" x14ac:dyDescent="0.25">
      <c r="A35" s="28"/>
      <c r="B35" s="13" t="s">
        <v>48</v>
      </c>
      <c r="C35" s="13"/>
      <c r="D35" s="12"/>
      <c r="E35" s="12">
        <v>2159884</v>
      </c>
      <c r="F35" s="13"/>
      <c r="G35" s="13"/>
    </row>
    <row r="36" spans="1:7" ht="14.45" customHeight="1" x14ac:dyDescent="0.25">
      <c r="A36" s="28"/>
      <c r="B36" s="13" t="s">
        <v>24</v>
      </c>
      <c r="C36" s="13"/>
      <c r="D36" s="12"/>
      <c r="E36" s="12"/>
      <c r="F36" s="13"/>
      <c r="G36" s="13"/>
    </row>
    <row r="37" spans="1:7" ht="14.45" customHeight="1" x14ac:dyDescent="0.25">
      <c r="A37" s="28"/>
      <c r="B37" s="13" t="s">
        <v>49</v>
      </c>
      <c r="C37" s="13"/>
      <c r="D37" s="12"/>
      <c r="E37" s="12">
        <v>3040668</v>
      </c>
      <c r="F37" s="13"/>
      <c r="G37" s="13"/>
    </row>
    <row r="38" spans="1:7" ht="14.45" customHeight="1" x14ac:dyDescent="0.25">
      <c r="A38" s="28"/>
      <c r="B38" s="13" t="s">
        <v>50</v>
      </c>
      <c r="C38" s="13"/>
      <c r="D38" s="12"/>
      <c r="E38" s="12">
        <v>1252047</v>
      </c>
      <c r="F38" s="13"/>
      <c r="G38" s="13"/>
    </row>
    <row r="39" spans="1:7" ht="14.45" customHeight="1" x14ac:dyDescent="0.25">
      <c r="A39" s="28"/>
      <c r="B39" s="13" t="s">
        <v>51</v>
      </c>
      <c r="C39" s="13"/>
      <c r="D39" s="12"/>
      <c r="E39" s="12">
        <v>167340</v>
      </c>
      <c r="F39" s="13"/>
      <c r="G39" s="13"/>
    </row>
    <row r="40" spans="1:7" ht="14.45" customHeight="1" x14ac:dyDescent="0.25">
      <c r="A40" s="28"/>
      <c r="B40" s="13" t="s">
        <v>52</v>
      </c>
      <c r="C40" s="13"/>
      <c r="D40" s="12"/>
      <c r="E40" s="12">
        <v>413179</v>
      </c>
      <c r="F40" s="13"/>
      <c r="G40" s="13"/>
    </row>
    <row r="41" spans="1:7" ht="14.45" customHeight="1" x14ac:dyDescent="0.25">
      <c r="A41" s="28"/>
      <c r="B41" s="13" t="s">
        <v>53</v>
      </c>
      <c r="C41" s="13"/>
      <c r="D41" s="12"/>
      <c r="E41" s="12">
        <v>598836</v>
      </c>
      <c r="F41" s="13"/>
      <c r="G41" s="13"/>
    </row>
    <row r="42" spans="1:7" ht="14.45" customHeight="1" x14ac:dyDescent="0.25">
      <c r="A42" s="28"/>
      <c r="B42" s="13" t="s">
        <v>54</v>
      </c>
      <c r="C42" s="13"/>
      <c r="D42" s="12"/>
      <c r="E42" s="12">
        <v>118031</v>
      </c>
      <c r="F42" s="13"/>
      <c r="G42" s="13"/>
    </row>
    <row r="43" spans="1:7" ht="14.45" customHeight="1" x14ac:dyDescent="0.25">
      <c r="A43" s="28"/>
      <c r="B43" s="13" t="s">
        <v>55</v>
      </c>
      <c r="C43" s="13"/>
      <c r="D43" s="12"/>
      <c r="E43" s="12">
        <v>3028147</v>
      </c>
      <c r="F43" s="13"/>
      <c r="G43" s="13"/>
    </row>
    <row r="44" spans="1:7" ht="14.45" customHeight="1" x14ac:dyDescent="0.25">
      <c r="A44" s="28"/>
      <c r="B44" s="13" t="s">
        <v>56</v>
      </c>
      <c r="C44" s="13"/>
      <c r="D44" s="12"/>
      <c r="E44" s="12">
        <v>4225427</v>
      </c>
      <c r="F44" s="13"/>
      <c r="G44" s="13"/>
    </row>
    <row r="45" spans="1:7" ht="14.45" customHeight="1" x14ac:dyDescent="0.25">
      <c r="A45" s="28"/>
      <c r="B45" s="13" t="s">
        <v>57</v>
      </c>
      <c r="C45" s="13"/>
      <c r="D45" s="12"/>
      <c r="E45" s="12">
        <v>606779</v>
      </c>
      <c r="F45" s="13"/>
      <c r="G45" s="13"/>
    </row>
    <row r="46" spans="1:7" ht="14.45" customHeight="1" x14ac:dyDescent="0.25">
      <c r="A46" s="28"/>
      <c r="B46" s="13" t="s">
        <v>58</v>
      </c>
      <c r="C46" s="13"/>
      <c r="D46" s="12"/>
      <c r="E46" s="12">
        <v>1489705</v>
      </c>
      <c r="F46" s="13"/>
      <c r="G46" s="13"/>
    </row>
    <row r="47" spans="1:7" ht="14.45" customHeight="1" x14ac:dyDescent="0.25">
      <c r="A47" s="28"/>
      <c r="B47" s="13" t="s">
        <v>59</v>
      </c>
      <c r="C47" s="13"/>
      <c r="D47" s="12"/>
      <c r="E47" s="12">
        <v>3112212</v>
      </c>
      <c r="F47" s="13"/>
      <c r="G47" s="13"/>
    </row>
    <row r="48" spans="1:7" ht="14.45" customHeight="1" x14ac:dyDescent="0.25">
      <c r="A48" s="28"/>
      <c r="B48" s="13" t="s">
        <v>60</v>
      </c>
      <c r="C48" s="13"/>
      <c r="D48" s="12"/>
      <c r="E48" s="12">
        <v>7526653</v>
      </c>
      <c r="F48" s="13"/>
      <c r="G48" s="13"/>
    </row>
    <row r="49" spans="1:7" ht="14.45" customHeight="1" x14ac:dyDescent="0.25">
      <c r="A49" s="28"/>
      <c r="B49" s="13" t="s">
        <v>61</v>
      </c>
      <c r="C49" s="13"/>
      <c r="D49" s="12"/>
      <c r="E49" s="12">
        <v>2136620</v>
      </c>
      <c r="F49" s="13"/>
      <c r="G49" s="13"/>
    </row>
    <row r="50" spans="1:7" ht="14.45" customHeight="1" x14ac:dyDescent="0.25">
      <c r="A50" s="28"/>
      <c r="B50" s="13" t="s">
        <v>62</v>
      </c>
      <c r="C50" s="13"/>
      <c r="D50" s="12"/>
      <c r="E50" s="12">
        <v>0</v>
      </c>
      <c r="F50" s="13"/>
      <c r="G50" s="13"/>
    </row>
    <row r="51" spans="1:7" ht="14.45" customHeight="1" x14ac:dyDescent="0.25">
      <c r="A51" s="28"/>
      <c r="B51" s="13" t="s">
        <v>63</v>
      </c>
      <c r="C51" s="13"/>
      <c r="D51" s="12"/>
      <c r="E51" s="12">
        <v>1833869</v>
      </c>
      <c r="F51" s="13"/>
      <c r="G51" s="13"/>
    </row>
    <row r="52" spans="1:7" ht="14.45" customHeight="1" x14ac:dyDescent="0.25">
      <c r="A52" s="28"/>
      <c r="B52" s="13" t="s">
        <v>64</v>
      </c>
      <c r="C52" s="13"/>
      <c r="D52" s="12"/>
      <c r="E52" s="12">
        <v>237775</v>
      </c>
      <c r="F52" s="13"/>
      <c r="G52" s="13"/>
    </row>
    <row r="53" spans="1:7" ht="14.45" customHeight="1" x14ac:dyDescent="0.25">
      <c r="A53" s="28"/>
      <c r="B53" s="13" t="s">
        <v>65</v>
      </c>
      <c r="C53" s="13"/>
      <c r="D53" s="12"/>
      <c r="E53" s="12">
        <v>1557265</v>
      </c>
      <c r="F53" s="13"/>
      <c r="G53" s="13"/>
    </row>
    <row r="54" spans="1:7" ht="14.45" customHeight="1" x14ac:dyDescent="0.25">
      <c r="A54" s="28"/>
      <c r="B54" s="13" t="s">
        <v>66</v>
      </c>
      <c r="C54" s="13"/>
      <c r="D54" s="12"/>
      <c r="E54" s="12">
        <v>1892701</v>
      </c>
      <c r="F54" s="13"/>
      <c r="G54" s="13"/>
    </row>
    <row r="55" spans="1:7" ht="14.45" customHeight="1" x14ac:dyDescent="0.25">
      <c r="A55" s="28"/>
      <c r="B55" s="13" t="s">
        <v>67</v>
      </c>
      <c r="C55" s="13"/>
      <c r="D55" s="12"/>
      <c r="E55" s="12">
        <v>1501699</v>
      </c>
      <c r="F55" s="13"/>
      <c r="G55" s="13"/>
    </row>
    <row r="56" spans="1:7" ht="14.45" customHeight="1" x14ac:dyDescent="0.25">
      <c r="A56" s="28"/>
      <c r="B56" s="13" t="s">
        <v>68</v>
      </c>
      <c r="C56" s="13"/>
      <c r="D56" s="12"/>
      <c r="E56" s="12">
        <v>3844031.5</v>
      </c>
      <c r="F56" s="13"/>
      <c r="G56" s="13"/>
    </row>
    <row r="57" spans="1:7" ht="14.45" customHeight="1" x14ac:dyDescent="0.25">
      <c r="A57" s="28"/>
      <c r="B57" s="13" t="s">
        <v>69</v>
      </c>
      <c r="C57" s="13"/>
      <c r="D57" s="12"/>
      <c r="E57" s="12">
        <v>787626</v>
      </c>
      <c r="F57" s="13"/>
      <c r="G57" s="13"/>
    </row>
    <row r="58" spans="1:7" ht="14.45" customHeight="1" x14ac:dyDescent="0.25">
      <c r="A58" s="28"/>
      <c r="B58" s="13" t="s">
        <v>70</v>
      </c>
      <c r="C58" s="13"/>
      <c r="D58" s="12"/>
      <c r="E58" s="12">
        <v>4729714.5</v>
      </c>
      <c r="F58" s="13"/>
      <c r="G58" s="13"/>
    </row>
    <row r="59" spans="1:7" ht="14.45" customHeight="1" x14ac:dyDescent="0.25">
      <c r="A59" s="28"/>
      <c r="B59" s="13" t="s">
        <v>71</v>
      </c>
      <c r="C59" s="13"/>
      <c r="D59" s="12"/>
      <c r="E59" s="12">
        <v>2421730</v>
      </c>
      <c r="F59" s="13"/>
      <c r="G59" s="13"/>
    </row>
    <row r="60" spans="1:7" ht="14.45" customHeight="1" x14ac:dyDescent="0.25">
      <c r="A60" s="28"/>
      <c r="B60" s="13" t="s">
        <v>72</v>
      </c>
      <c r="C60" s="13"/>
      <c r="D60" s="12"/>
      <c r="E60" s="12">
        <v>164825</v>
      </c>
      <c r="F60" s="13"/>
      <c r="G60" s="13"/>
    </row>
    <row r="61" spans="1:7" ht="14.45" customHeight="1" x14ac:dyDescent="0.25">
      <c r="A61" s="28"/>
      <c r="B61" s="13" t="s">
        <v>73</v>
      </c>
      <c r="C61" s="13"/>
      <c r="D61" s="12"/>
      <c r="E61" s="12">
        <v>2503310</v>
      </c>
      <c r="F61" s="13"/>
      <c r="G61" s="13"/>
    </row>
    <row r="62" spans="1:7" ht="14.45" customHeight="1" x14ac:dyDescent="0.25">
      <c r="A62" s="28"/>
      <c r="B62" s="13" t="s">
        <v>74</v>
      </c>
      <c r="C62" s="13"/>
      <c r="D62" s="12"/>
      <c r="E62" s="12">
        <v>2447791</v>
      </c>
      <c r="F62" s="13"/>
      <c r="G62" s="13"/>
    </row>
    <row r="63" spans="1:7" ht="14.45" customHeight="1" x14ac:dyDescent="0.25">
      <c r="A63" s="28"/>
      <c r="B63" s="13" t="s">
        <v>75</v>
      </c>
      <c r="C63" s="13"/>
      <c r="D63" s="12"/>
      <c r="E63" s="12">
        <v>2967536</v>
      </c>
      <c r="F63" s="13"/>
      <c r="G63" s="13"/>
    </row>
    <row r="64" spans="1:7" ht="14.45" customHeight="1" x14ac:dyDescent="0.25">
      <c r="A64" s="28"/>
      <c r="B64" s="13" t="s">
        <v>76</v>
      </c>
      <c r="C64" s="13"/>
      <c r="D64" s="12"/>
      <c r="E64" s="12">
        <v>2848071</v>
      </c>
      <c r="F64" s="13"/>
      <c r="G64" s="13"/>
    </row>
    <row r="65" spans="1:7" ht="14.45" customHeight="1" x14ac:dyDescent="0.25">
      <c r="A65" s="28"/>
      <c r="B65" s="13" t="s">
        <v>77</v>
      </c>
      <c r="C65" s="13"/>
      <c r="D65" s="12"/>
      <c r="E65" s="12">
        <v>212037</v>
      </c>
      <c r="F65" s="13"/>
      <c r="G65" s="13"/>
    </row>
    <row r="66" spans="1:7" ht="14.45" customHeight="1" x14ac:dyDescent="0.25">
      <c r="A66" s="28"/>
      <c r="B66" s="13" t="s">
        <v>78</v>
      </c>
      <c r="C66" s="13"/>
      <c r="D66" s="12"/>
      <c r="E66" s="12"/>
      <c r="F66" s="13"/>
      <c r="G66" s="13"/>
    </row>
    <row r="67" spans="1:7" ht="14.45" customHeight="1" x14ac:dyDescent="0.25">
      <c r="A67" s="28"/>
      <c r="B67" s="13" t="s">
        <v>79</v>
      </c>
      <c r="C67" s="13"/>
      <c r="D67" s="12"/>
      <c r="E67" s="12">
        <v>94337</v>
      </c>
      <c r="F67" s="13"/>
      <c r="G67" s="13"/>
    </row>
    <row r="68" spans="1:7" ht="14.45" customHeight="1" x14ac:dyDescent="0.25">
      <c r="A68" s="29"/>
      <c r="B68" s="13" t="s">
        <v>80</v>
      </c>
      <c r="C68" s="13"/>
      <c r="D68" s="12"/>
      <c r="E68" s="12">
        <v>1299540</v>
      </c>
      <c r="F68" s="13"/>
      <c r="G68" s="13"/>
    </row>
    <row r="69" spans="1:7" ht="40.5" x14ac:dyDescent="0.25">
      <c r="A69" s="19" t="s">
        <v>131</v>
      </c>
      <c r="B69" s="21" t="s">
        <v>111</v>
      </c>
      <c r="C69" s="13"/>
      <c r="D69" s="12"/>
      <c r="E69" s="12"/>
      <c r="F69" s="12">
        <v>257369930</v>
      </c>
      <c r="G69" s="13"/>
    </row>
    <row r="70" spans="1:7" ht="14.45" customHeight="1" x14ac:dyDescent="0.25">
      <c r="A70" s="27" t="s">
        <v>132</v>
      </c>
      <c r="B70" s="13" t="s">
        <v>81</v>
      </c>
      <c r="C70" s="13"/>
      <c r="D70" s="12"/>
      <c r="E70" s="12"/>
      <c r="F70" s="13"/>
      <c r="G70" s="12">
        <v>0</v>
      </c>
    </row>
    <row r="71" spans="1:7" ht="14.45" customHeight="1" x14ac:dyDescent="0.25">
      <c r="A71" s="28"/>
      <c r="B71" s="13" t="s">
        <v>82</v>
      </c>
      <c r="C71" s="13"/>
      <c r="D71" s="12"/>
      <c r="E71" s="12"/>
      <c r="F71" s="13"/>
      <c r="G71" s="12">
        <v>1031218</v>
      </c>
    </row>
    <row r="72" spans="1:7" ht="14.45" customHeight="1" x14ac:dyDescent="0.25">
      <c r="A72" s="28"/>
      <c r="B72" s="13" t="s">
        <v>83</v>
      </c>
      <c r="C72" s="13"/>
      <c r="D72" s="12"/>
      <c r="E72" s="12"/>
      <c r="F72" s="13"/>
      <c r="G72" s="12">
        <v>54000</v>
      </c>
    </row>
    <row r="73" spans="1:7" ht="14.45" customHeight="1" x14ac:dyDescent="0.25">
      <c r="A73" s="28"/>
      <c r="B73" s="13" t="s">
        <v>84</v>
      </c>
      <c r="C73" s="13"/>
      <c r="D73" s="12"/>
      <c r="E73" s="12"/>
      <c r="F73" s="13"/>
      <c r="G73" s="12">
        <v>0</v>
      </c>
    </row>
    <row r="74" spans="1:7" ht="14.45" customHeight="1" x14ac:dyDescent="0.25">
      <c r="A74" s="28"/>
      <c r="B74" s="13" t="s">
        <v>85</v>
      </c>
      <c r="C74" s="13"/>
      <c r="D74" s="12"/>
      <c r="E74" s="12"/>
      <c r="F74" s="13"/>
      <c r="G74" s="12">
        <v>136800</v>
      </c>
    </row>
    <row r="75" spans="1:7" ht="14.45" customHeight="1" x14ac:dyDescent="0.25">
      <c r="A75" s="28"/>
      <c r="B75" s="13" t="s">
        <v>86</v>
      </c>
      <c r="C75" s="13"/>
      <c r="D75" s="12"/>
      <c r="E75" s="12"/>
      <c r="F75" s="13"/>
      <c r="G75" s="12">
        <v>152000</v>
      </c>
    </row>
    <row r="76" spans="1:7" ht="14.45" customHeight="1" x14ac:dyDescent="0.25">
      <c r="A76" s="28"/>
      <c r="B76" s="13" t="s">
        <v>87</v>
      </c>
      <c r="C76" s="13"/>
      <c r="D76" s="12"/>
      <c r="E76" s="12"/>
      <c r="F76" s="13"/>
      <c r="G76" s="12">
        <v>110774.78</v>
      </c>
    </row>
    <row r="77" spans="1:7" ht="14.45" customHeight="1" x14ac:dyDescent="0.25">
      <c r="A77" s="28"/>
      <c r="B77" s="13" t="s">
        <v>133</v>
      </c>
      <c r="C77" s="13"/>
      <c r="D77" s="12"/>
      <c r="E77" s="12"/>
      <c r="F77" s="13"/>
      <c r="G77" s="12">
        <v>1106919</v>
      </c>
    </row>
    <row r="78" spans="1:7" ht="14.45" customHeight="1" x14ac:dyDescent="0.25">
      <c r="A78" s="28"/>
      <c r="B78" s="13" t="s">
        <v>88</v>
      </c>
      <c r="C78" s="13"/>
      <c r="D78" s="12"/>
      <c r="E78" s="12"/>
      <c r="F78" s="13"/>
      <c r="G78" s="12">
        <v>0</v>
      </c>
    </row>
    <row r="79" spans="1:7" ht="14.45" customHeight="1" x14ac:dyDescent="0.25">
      <c r="A79" s="28"/>
      <c r="B79" s="13" t="s">
        <v>89</v>
      </c>
      <c r="C79" s="13"/>
      <c r="D79" s="12"/>
      <c r="E79" s="12"/>
      <c r="F79" s="13"/>
      <c r="G79" s="12">
        <v>0</v>
      </c>
    </row>
    <row r="80" spans="1:7" x14ac:dyDescent="0.25">
      <c r="A80" s="28"/>
      <c r="B80" s="13" t="s">
        <v>90</v>
      </c>
      <c r="C80" s="13"/>
      <c r="D80" s="12"/>
      <c r="E80" s="12"/>
      <c r="F80" s="13"/>
      <c r="G80" s="12">
        <v>8813980.6999999993</v>
      </c>
    </row>
    <row r="81" spans="1:7" ht="14.45" customHeight="1" x14ac:dyDescent="0.25">
      <c r="A81" s="28"/>
      <c r="B81" s="13" t="s">
        <v>91</v>
      </c>
      <c r="C81" s="13"/>
      <c r="D81" s="12"/>
      <c r="E81" s="12"/>
      <c r="F81" s="13"/>
      <c r="G81" s="12">
        <v>0</v>
      </c>
    </row>
    <row r="82" spans="1:7" ht="14.45" customHeight="1" x14ac:dyDescent="0.25">
      <c r="A82" s="28"/>
      <c r="B82" s="13" t="s">
        <v>92</v>
      </c>
      <c r="C82" s="13"/>
      <c r="D82" s="12"/>
      <c r="E82" s="12"/>
      <c r="F82" s="13"/>
      <c r="G82" s="12">
        <v>735000</v>
      </c>
    </row>
    <row r="83" spans="1:7" ht="14.45" customHeight="1" x14ac:dyDescent="0.25">
      <c r="A83" s="28"/>
      <c r="B83" s="13" t="s">
        <v>93</v>
      </c>
      <c r="C83" s="13"/>
      <c r="D83" s="12"/>
      <c r="E83" s="12"/>
      <c r="F83" s="13"/>
      <c r="G83" s="12">
        <v>1821231</v>
      </c>
    </row>
    <row r="84" spans="1:7" ht="14.45" customHeight="1" x14ac:dyDescent="0.25">
      <c r="A84" s="28"/>
      <c r="B84" s="13" t="s">
        <v>94</v>
      </c>
      <c r="C84" s="13"/>
      <c r="D84" s="12"/>
      <c r="E84" s="12"/>
      <c r="F84" s="13"/>
      <c r="G84" s="12">
        <v>14891189.74</v>
      </c>
    </row>
    <row r="85" spans="1:7" ht="14.45" customHeight="1" x14ac:dyDescent="0.25">
      <c r="A85" s="28"/>
      <c r="B85" s="13" t="s">
        <v>95</v>
      </c>
      <c r="C85" s="13"/>
      <c r="D85" s="12"/>
      <c r="E85" s="12"/>
      <c r="F85" s="13"/>
      <c r="G85" s="12">
        <v>668000</v>
      </c>
    </row>
    <row r="86" spans="1:7" ht="14.45" customHeight="1" x14ac:dyDescent="0.25">
      <c r="A86" s="28"/>
      <c r="B86" s="13" t="s">
        <v>96</v>
      </c>
      <c r="C86" s="13"/>
      <c r="D86" s="12"/>
      <c r="E86" s="12"/>
      <c r="F86" s="13"/>
      <c r="G86" s="12"/>
    </row>
    <row r="87" spans="1:7" ht="14.45" customHeight="1" x14ac:dyDescent="0.25">
      <c r="A87" s="28"/>
      <c r="B87" s="13" t="s">
        <v>97</v>
      </c>
      <c r="C87" s="13"/>
      <c r="D87" s="12"/>
      <c r="E87" s="12"/>
      <c r="F87" s="13"/>
      <c r="G87" s="12">
        <v>356046</v>
      </c>
    </row>
    <row r="88" spans="1:7" ht="14.45" customHeight="1" x14ac:dyDescent="0.25">
      <c r="A88" s="28"/>
      <c r="B88" s="13" t="s">
        <v>98</v>
      </c>
      <c r="C88" s="13"/>
      <c r="D88" s="12"/>
      <c r="E88" s="12"/>
      <c r="F88" s="13"/>
      <c r="G88" s="12">
        <v>2600000</v>
      </c>
    </row>
    <row r="89" spans="1:7" ht="14.45" customHeight="1" x14ac:dyDescent="0.25">
      <c r="A89" s="28"/>
      <c r="B89" s="13" t="s">
        <v>99</v>
      </c>
      <c r="C89" s="13"/>
      <c r="D89" s="12"/>
      <c r="E89" s="12"/>
      <c r="F89" s="13"/>
      <c r="G89" s="12">
        <v>34283.019999999997</v>
      </c>
    </row>
    <row r="90" spans="1:7" ht="14.45" customHeight="1" x14ac:dyDescent="0.25">
      <c r="A90" s="28"/>
      <c r="B90" s="13" t="s">
        <v>100</v>
      </c>
      <c r="C90" s="13"/>
      <c r="D90" s="12"/>
      <c r="E90" s="12"/>
      <c r="F90" s="13"/>
      <c r="G90" s="12">
        <v>63828</v>
      </c>
    </row>
    <row r="91" spans="1:7" ht="14.45" customHeight="1" x14ac:dyDescent="0.25">
      <c r="A91" s="28"/>
      <c r="B91" s="13" t="s">
        <v>101</v>
      </c>
      <c r="C91" s="13"/>
      <c r="D91" s="12"/>
      <c r="E91" s="12"/>
      <c r="F91" s="13"/>
      <c r="G91" s="12">
        <v>416438</v>
      </c>
    </row>
    <row r="92" spans="1:7" ht="14.45" customHeight="1" x14ac:dyDescent="0.25">
      <c r="A92" s="28"/>
      <c r="B92" s="13" t="s">
        <v>102</v>
      </c>
      <c r="C92" s="13"/>
      <c r="D92" s="12"/>
      <c r="E92" s="12"/>
      <c r="F92" s="13"/>
      <c r="G92" s="12"/>
    </row>
    <row r="93" spans="1:7" ht="14.45" customHeight="1" x14ac:dyDescent="0.25">
      <c r="A93" s="28"/>
      <c r="B93" s="13" t="s">
        <v>103</v>
      </c>
      <c r="C93" s="13"/>
      <c r="D93" s="12"/>
      <c r="E93" s="12"/>
      <c r="F93" s="13"/>
      <c r="G93" s="12">
        <v>188980</v>
      </c>
    </row>
    <row r="94" spans="1:7" ht="14.45" customHeight="1" x14ac:dyDescent="0.25">
      <c r="A94" s="28"/>
      <c r="B94" s="13" t="s">
        <v>104</v>
      </c>
      <c r="C94" s="13"/>
      <c r="D94" s="12"/>
      <c r="E94" s="12"/>
      <c r="F94" s="13"/>
      <c r="G94" s="12">
        <v>1558207</v>
      </c>
    </row>
    <row r="95" spans="1:7" ht="14.45" customHeight="1" x14ac:dyDescent="0.25">
      <c r="A95" s="28"/>
      <c r="B95" s="13" t="s">
        <v>105</v>
      </c>
      <c r="C95" s="13"/>
      <c r="D95" s="12"/>
      <c r="E95" s="12"/>
      <c r="F95" s="13"/>
      <c r="G95" s="12">
        <v>300500</v>
      </c>
    </row>
    <row r="96" spans="1:7" ht="14.45" customHeight="1" x14ac:dyDescent="0.25">
      <c r="A96" s="28"/>
      <c r="B96" s="13" t="s">
        <v>106</v>
      </c>
      <c r="C96" s="13"/>
      <c r="D96" s="12"/>
      <c r="E96" s="12"/>
      <c r="F96" s="13"/>
      <c r="G96" s="12">
        <v>3345000</v>
      </c>
    </row>
    <row r="97" spans="1:7" ht="14.45" customHeight="1" x14ac:dyDescent="0.25">
      <c r="A97" s="28"/>
      <c r="B97" s="13" t="s">
        <v>107</v>
      </c>
      <c r="C97" s="13"/>
      <c r="D97" s="12"/>
      <c r="E97" s="12"/>
      <c r="F97" s="13"/>
      <c r="G97" s="12">
        <v>702400</v>
      </c>
    </row>
    <row r="98" spans="1:7" ht="14.45" customHeight="1" x14ac:dyDescent="0.25">
      <c r="A98" s="28"/>
      <c r="B98" s="13" t="s">
        <v>108</v>
      </c>
      <c r="C98" s="13"/>
      <c r="D98" s="12"/>
      <c r="E98" s="12"/>
      <c r="F98" s="13"/>
      <c r="G98" s="12">
        <v>1325291</v>
      </c>
    </row>
    <row r="99" spans="1:7" ht="14.45" customHeight="1" x14ac:dyDescent="0.25">
      <c r="A99" s="28"/>
      <c r="B99" s="13" t="s">
        <v>109</v>
      </c>
      <c r="C99" s="13"/>
      <c r="D99" s="12"/>
      <c r="E99" s="12"/>
      <c r="F99" s="13"/>
      <c r="G99" s="12">
        <v>8366224</v>
      </c>
    </row>
    <row r="100" spans="1:7" ht="14.45" customHeight="1" x14ac:dyDescent="0.25">
      <c r="A100" s="28"/>
      <c r="B100" s="13" t="s">
        <v>110</v>
      </c>
      <c r="C100" s="13"/>
      <c r="D100" s="12"/>
      <c r="E100" s="12"/>
      <c r="F100" s="13"/>
      <c r="G100" s="12">
        <v>3127272</v>
      </c>
    </row>
    <row r="101" spans="1:7" ht="15" customHeight="1" thickBot="1" x14ac:dyDescent="0.3">
      <c r="A101" s="29"/>
      <c r="B101" s="16" t="s">
        <v>118</v>
      </c>
      <c r="C101" s="20">
        <f>SUM(C6:C100)</f>
        <v>24347069</v>
      </c>
      <c r="D101" s="17">
        <f t="shared" ref="D101:G101" si="0">SUM(D6:D100)</f>
        <v>2333387</v>
      </c>
      <c r="E101" s="17">
        <f t="shared" si="0"/>
        <v>89091644.079999998</v>
      </c>
      <c r="F101" s="17">
        <f t="shared" si="0"/>
        <v>257369930</v>
      </c>
      <c r="G101" s="17">
        <f t="shared" si="0"/>
        <v>51905582.239999995</v>
      </c>
    </row>
    <row r="102" spans="1:7" ht="15.75" thickTop="1" x14ac:dyDescent="0.25"/>
  </sheetData>
  <mergeCells count="7">
    <mergeCell ref="A6:A15"/>
    <mergeCell ref="A17:A68"/>
    <mergeCell ref="A70:A101"/>
    <mergeCell ref="A1:L1"/>
    <mergeCell ref="A2:O2"/>
    <mergeCell ref="A3:L3"/>
    <mergeCell ref="A4:G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30" workbookViewId="0">
      <selection activeCell="B30" sqref="B30"/>
    </sheetView>
  </sheetViews>
  <sheetFormatPr defaultRowHeight="15" x14ac:dyDescent="0.25"/>
  <cols>
    <col min="1" max="2" width="44.28515625" bestFit="1" customWidth="1"/>
    <col min="3" max="3" width="17.42578125" customWidth="1"/>
    <col min="4" max="4" width="19.85546875" style="2" customWidth="1"/>
    <col min="5" max="5" width="21" style="2" customWidth="1"/>
    <col min="6" max="6" width="14.7109375" customWidth="1"/>
    <col min="7" max="7" width="13.7109375" customWidth="1"/>
  </cols>
  <sheetData>
    <row r="1" spans="1:15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7"/>
      <c r="N1" s="7"/>
      <c r="O1" s="7"/>
    </row>
    <row r="2" spans="1:15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3.25" customHeight="1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"/>
      <c r="N3" s="7"/>
      <c r="O3" s="7"/>
    </row>
    <row r="4" spans="1:15" ht="18.75" customHeight="1" x14ac:dyDescent="0.25">
      <c r="A4" s="33" t="s">
        <v>113</v>
      </c>
      <c r="B4" s="33"/>
      <c r="C4" s="33"/>
      <c r="D4" s="33"/>
      <c r="E4" s="33"/>
      <c r="F4" s="33"/>
      <c r="G4" s="33"/>
      <c r="H4" s="1"/>
      <c r="I4" s="1"/>
      <c r="J4" s="1"/>
      <c r="K4" s="1"/>
      <c r="L4" s="1"/>
    </row>
    <row r="5" spans="1:15" ht="93.75" customHeight="1" x14ac:dyDescent="0.25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8" t="s">
        <v>8</v>
      </c>
      <c r="G5" s="8" t="s">
        <v>9</v>
      </c>
    </row>
    <row r="6" spans="1:15" ht="25.15" customHeight="1" x14ac:dyDescent="0.25">
      <c r="A6" s="27" t="s">
        <v>130</v>
      </c>
      <c r="B6" s="13" t="s">
        <v>10</v>
      </c>
      <c r="C6" s="12">
        <v>1221108</v>
      </c>
      <c r="D6" s="14"/>
      <c r="E6" s="12"/>
      <c r="F6" s="13"/>
      <c r="G6" s="13"/>
    </row>
    <row r="7" spans="1:15" ht="25.15" customHeight="1" x14ac:dyDescent="0.25">
      <c r="A7" s="28"/>
      <c r="B7" s="13" t="s">
        <v>11</v>
      </c>
      <c r="C7" s="12">
        <v>11209425</v>
      </c>
      <c r="D7" s="14"/>
      <c r="E7" s="12"/>
      <c r="F7" s="13"/>
      <c r="G7" s="13"/>
    </row>
    <row r="8" spans="1:15" ht="25.15" customHeight="1" x14ac:dyDescent="0.25">
      <c r="A8" s="28"/>
      <c r="B8" s="13" t="s">
        <v>12</v>
      </c>
      <c r="C8" s="12">
        <v>4430000</v>
      </c>
      <c r="D8" s="14"/>
      <c r="E8" s="12"/>
      <c r="F8" s="13"/>
      <c r="G8" s="13"/>
    </row>
    <row r="9" spans="1:15" ht="25.15" customHeight="1" x14ac:dyDescent="0.25">
      <c r="A9" s="28"/>
      <c r="B9" s="13" t="s">
        <v>14</v>
      </c>
      <c r="C9" s="12">
        <v>4929920</v>
      </c>
      <c r="D9" s="14"/>
      <c r="E9" s="12"/>
      <c r="F9" s="13"/>
      <c r="G9" s="13"/>
    </row>
    <row r="10" spans="1:15" ht="25.15" customHeight="1" x14ac:dyDescent="0.25">
      <c r="A10" s="28"/>
      <c r="B10" s="13" t="s">
        <v>16</v>
      </c>
      <c r="C10" s="12">
        <v>530584</v>
      </c>
      <c r="D10" s="14"/>
      <c r="E10" s="12"/>
      <c r="F10" s="13"/>
      <c r="G10" s="13"/>
    </row>
    <row r="11" spans="1:15" ht="25.15" customHeight="1" x14ac:dyDescent="0.25">
      <c r="A11" s="28"/>
      <c r="B11" s="13" t="s">
        <v>17</v>
      </c>
      <c r="C11" s="12">
        <v>430973</v>
      </c>
      <c r="D11" s="14"/>
      <c r="E11" s="12"/>
      <c r="F11" s="13"/>
      <c r="G11" s="13"/>
    </row>
    <row r="12" spans="1:15" ht="25.15" customHeight="1" x14ac:dyDescent="0.25">
      <c r="A12" s="28"/>
      <c r="B12" s="13" t="s">
        <v>18</v>
      </c>
      <c r="C12" s="12">
        <v>747517</v>
      </c>
      <c r="D12" s="14"/>
      <c r="E12" s="12"/>
      <c r="F12" s="13"/>
      <c r="G12" s="13"/>
    </row>
    <row r="13" spans="1:15" ht="25.15" customHeight="1" x14ac:dyDescent="0.25">
      <c r="A13" s="28"/>
      <c r="B13" s="13" t="s">
        <v>19</v>
      </c>
      <c r="C13" s="12">
        <v>2831393</v>
      </c>
      <c r="D13" s="14"/>
      <c r="E13" s="12"/>
      <c r="F13" s="13"/>
      <c r="G13" s="13"/>
    </row>
    <row r="14" spans="1:15" ht="25.15" customHeight="1" x14ac:dyDescent="0.25">
      <c r="A14" s="28"/>
      <c r="B14" s="13" t="s">
        <v>21</v>
      </c>
      <c r="C14" s="12">
        <v>4597866</v>
      </c>
      <c r="D14" s="14"/>
      <c r="E14" s="12"/>
      <c r="F14" s="13"/>
      <c r="G14" s="13"/>
    </row>
    <row r="15" spans="1:15" ht="25.15" customHeight="1" x14ac:dyDescent="0.25">
      <c r="A15" s="28"/>
      <c r="B15" s="13" t="s">
        <v>22</v>
      </c>
      <c r="C15" s="12">
        <v>1218701</v>
      </c>
      <c r="D15" s="14"/>
      <c r="E15" s="12"/>
      <c r="F15" s="13"/>
      <c r="G15" s="13"/>
    </row>
    <row r="16" spans="1:15" ht="25.15" customHeight="1" x14ac:dyDescent="0.25">
      <c r="A16" s="29"/>
      <c r="B16" s="13" t="s">
        <v>24</v>
      </c>
      <c r="C16" s="12">
        <v>906492</v>
      </c>
      <c r="D16" s="14"/>
      <c r="E16" s="12"/>
      <c r="F16" s="13"/>
      <c r="G16" s="13"/>
    </row>
    <row r="17" spans="1:7" ht="34.9" customHeight="1" x14ac:dyDescent="0.25">
      <c r="A17" s="34" t="s">
        <v>128</v>
      </c>
      <c r="B17" s="11" t="s">
        <v>29</v>
      </c>
      <c r="C17" s="13"/>
      <c r="D17" s="12">
        <v>1107893</v>
      </c>
      <c r="E17" s="12"/>
      <c r="F17" s="13"/>
      <c r="G17" s="13"/>
    </row>
    <row r="18" spans="1:7" ht="34.9" customHeight="1" x14ac:dyDescent="0.25">
      <c r="A18" s="35"/>
      <c r="B18" s="11" t="s">
        <v>112</v>
      </c>
      <c r="C18" s="15"/>
      <c r="D18" s="12">
        <v>102082</v>
      </c>
      <c r="E18" s="12"/>
      <c r="F18" s="13"/>
      <c r="G18" s="13"/>
    </row>
    <row r="19" spans="1:7" ht="25.15" customHeight="1" x14ac:dyDescent="0.25">
      <c r="A19" s="27" t="s">
        <v>129</v>
      </c>
      <c r="B19" s="13" t="s">
        <v>30</v>
      </c>
      <c r="C19" s="15"/>
      <c r="D19" s="12"/>
      <c r="E19" s="12">
        <v>294250</v>
      </c>
      <c r="F19" s="13"/>
      <c r="G19" s="13"/>
    </row>
    <row r="20" spans="1:7" ht="25.15" customHeight="1" x14ac:dyDescent="0.25">
      <c r="A20" s="28"/>
      <c r="B20" s="13" t="s">
        <v>31</v>
      </c>
      <c r="C20" s="13"/>
      <c r="D20" s="12"/>
      <c r="E20" s="12">
        <v>150000</v>
      </c>
      <c r="F20" s="13"/>
      <c r="G20" s="13"/>
    </row>
    <row r="21" spans="1:7" ht="25.15" customHeight="1" x14ac:dyDescent="0.25">
      <c r="A21" s="28"/>
      <c r="B21" s="13" t="s">
        <v>32</v>
      </c>
      <c r="C21" s="13"/>
      <c r="D21" s="12"/>
      <c r="E21" s="12">
        <v>418128.5</v>
      </c>
      <c r="F21" s="13"/>
      <c r="G21" s="13"/>
    </row>
    <row r="22" spans="1:7" ht="25.15" customHeight="1" x14ac:dyDescent="0.25">
      <c r="A22" s="28"/>
      <c r="B22" s="13" t="s">
        <v>33</v>
      </c>
      <c r="C22" s="13"/>
      <c r="D22" s="12"/>
      <c r="E22" s="12">
        <v>1041923</v>
      </c>
      <c r="F22" s="13"/>
      <c r="G22" s="13"/>
    </row>
    <row r="23" spans="1:7" ht="25.15" customHeight="1" x14ac:dyDescent="0.25">
      <c r="A23" s="28"/>
      <c r="B23" s="13" t="s">
        <v>34</v>
      </c>
      <c r="C23" s="13"/>
      <c r="D23" s="12"/>
      <c r="E23" s="12">
        <v>225605</v>
      </c>
      <c r="F23" s="13"/>
      <c r="G23" s="13"/>
    </row>
    <row r="24" spans="1:7" ht="25.15" customHeight="1" x14ac:dyDescent="0.25">
      <c r="A24" s="28"/>
      <c r="B24" s="13" t="s">
        <v>35</v>
      </c>
      <c r="C24" s="13"/>
      <c r="D24" s="12"/>
      <c r="E24" s="12">
        <v>10138245.810000001</v>
      </c>
      <c r="F24" s="13"/>
      <c r="G24" s="13"/>
    </row>
    <row r="25" spans="1:7" ht="25.15" customHeight="1" x14ac:dyDescent="0.25">
      <c r="A25" s="28"/>
      <c r="B25" s="13" t="s">
        <v>36</v>
      </c>
      <c r="C25" s="13"/>
      <c r="D25" s="12"/>
      <c r="E25" s="12">
        <v>779240</v>
      </c>
      <c r="F25" s="13"/>
      <c r="G25" s="13"/>
    </row>
    <row r="26" spans="1:7" ht="25.15" customHeight="1" x14ac:dyDescent="0.25">
      <c r="A26" s="28"/>
      <c r="B26" s="13" t="s">
        <v>38</v>
      </c>
      <c r="C26" s="13"/>
      <c r="D26" s="12"/>
      <c r="E26" s="12">
        <v>60000</v>
      </c>
      <c r="F26" s="13"/>
      <c r="G26" s="13"/>
    </row>
    <row r="27" spans="1:7" ht="25.15" customHeight="1" x14ac:dyDescent="0.25">
      <c r="A27" s="28"/>
      <c r="B27" s="13" t="s">
        <v>39</v>
      </c>
      <c r="C27" s="13"/>
      <c r="D27" s="12"/>
      <c r="E27" s="12">
        <v>343070</v>
      </c>
      <c r="F27" s="13"/>
      <c r="G27" s="13"/>
    </row>
    <row r="28" spans="1:7" ht="25.15" customHeight="1" x14ac:dyDescent="0.25">
      <c r="A28" s="28"/>
      <c r="B28" s="13" t="s">
        <v>40</v>
      </c>
      <c r="C28" s="13"/>
      <c r="D28" s="12"/>
      <c r="E28" s="12">
        <v>541620</v>
      </c>
      <c r="F28" s="13"/>
      <c r="G28" s="13"/>
    </row>
    <row r="29" spans="1:7" ht="25.15" customHeight="1" x14ac:dyDescent="0.25">
      <c r="A29" s="28"/>
      <c r="B29" s="13" t="s">
        <v>43</v>
      </c>
      <c r="C29" s="13"/>
      <c r="D29" s="12"/>
      <c r="E29" s="12">
        <v>3605400</v>
      </c>
      <c r="F29" s="13"/>
      <c r="G29" s="13"/>
    </row>
    <row r="30" spans="1:7" ht="25.15" customHeight="1" x14ac:dyDescent="0.25">
      <c r="A30" s="28"/>
      <c r="B30" s="13" t="s">
        <v>44</v>
      </c>
      <c r="C30" s="13"/>
      <c r="D30" s="12"/>
      <c r="E30" s="12">
        <v>893810</v>
      </c>
      <c r="F30" s="13"/>
      <c r="G30" s="13"/>
    </row>
    <row r="31" spans="1:7" ht="25.15" customHeight="1" x14ac:dyDescent="0.25">
      <c r="A31" s="28"/>
      <c r="B31" s="13" t="s">
        <v>127</v>
      </c>
      <c r="C31" s="13"/>
      <c r="D31" s="12"/>
      <c r="E31" s="12">
        <v>413000</v>
      </c>
      <c r="F31" s="13"/>
      <c r="G31" s="13"/>
    </row>
    <row r="32" spans="1:7" ht="25.15" customHeight="1" x14ac:dyDescent="0.25">
      <c r="A32" s="28"/>
      <c r="B32" s="13" t="s">
        <v>48</v>
      </c>
      <c r="C32" s="13"/>
      <c r="D32" s="12"/>
      <c r="E32" s="12">
        <v>3168054</v>
      </c>
      <c r="F32" s="13"/>
      <c r="G32" s="13"/>
    </row>
    <row r="33" spans="1:7" ht="25.15" customHeight="1" x14ac:dyDescent="0.25">
      <c r="A33" s="28"/>
      <c r="B33" s="13" t="s">
        <v>49</v>
      </c>
      <c r="C33" s="13"/>
      <c r="D33" s="12"/>
      <c r="E33" s="12">
        <v>339526</v>
      </c>
      <c r="F33" s="13"/>
      <c r="G33" s="13"/>
    </row>
    <row r="34" spans="1:7" ht="25.15" customHeight="1" x14ac:dyDescent="0.25">
      <c r="A34" s="28"/>
      <c r="B34" s="13" t="s">
        <v>50</v>
      </c>
      <c r="C34" s="13"/>
      <c r="D34" s="12"/>
      <c r="E34" s="12">
        <v>1281898</v>
      </c>
      <c r="F34" s="13"/>
      <c r="G34" s="13"/>
    </row>
    <row r="35" spans="1:7" ht="25.15" customHeight="1" x14ac:dyDescent="0.25">
      <c r="A35" s="28"/>
      <c r="B35" s="13" t="s">
        <v>51</v>
      </c>
      <c r="C35" s="13"/>
      <c r="D35" s="12"/>
      <c r="E35" s="12">
        <v>31500</v>
      </c>
      <c r="F35" s="13"/>
      <c r="G35" s="13"/>
    </row>
    <row r="36" spans="1:7" ht="25.15" customHeight="1" x14ac:dyDescent="0.25">
      <c r="A36" s="28"/>
      <c r="B36" s="13" t="s">
        <v>52</v>
      </c>
      <c r="C36" s="13"/>
      <c r="D36" s="12"/>
      <c r="E36" s="12">
        <v>18000</v>
      </c>
      <c r="F36" s="13"/>
      <c r="G36" s="13"/>
    </row>
    <row r="37" spans="1:7" ht="25.15" customHeight="1" x14ac:dyDescent="0.25">
      <c r="A37" s="28"/>
      <c r="B37" s="13" t="s">
        <v>53</v>
      </c>
      <c r="C37" s="13"/>
      <c r="D37" s="12"/>
      <c r="E37" s="12">
        <v>156636</v>
      </c>
      <c r="F37" s="13"/>
      <c r="G37" s="13"/>
    </row>
    <row r="38" spans="1:7" ht="25.15" customHeight="1" x14ac:dyDescent="0.25">
      <c r="A38" s="28"/>
      <c r="B38" s="13" t="s">
        <v>55</v>
      </c>
      <c r="C38" s="13"/>
      <c r="D38" s="12"/>
      <c r="E38" s="12">
        <v>931041.36</v>
      </c>
      <c r="F38" s="13"/>
      <c r="G38" s="13"/>
    </row>
    <row r="39" spans="1:7" ht="25.15" customHeight="1" x14ac:dyDescent="0.25">
      <c r="A39" s="28"/>
      <c r="B39" s="13" t="s">
        <v>56</v>
      </c>
      <c r="C39" s="13"/>
      <c r="D39" s="12"/>
      <c r="E39" s="12">
        <v>2247631</v>
      </c>
      <c r="F39" s="13"/>
      <c r="G39" s="13"/>
    </row>
    <row r="40" spans="1:7" ht="25.15" customHeight="1" x14ac:dyDescent="0.25">
      <c r="A40" s="28"/>
      <c r="B40" s="13" t="s">
        <v>57</v>
      </c>
      <c r="C40" s="13"/>
      <c r="D40" s="12"/>
      <c r="E40" s="12">
        <v>149533</v>
      </c>
      <c r="F40" s="13"/>
      <c r="G40" s="13"/>
    </row>
    <row r="41" spans="1:7" ht="25.15" customHeight="1" x14ac:dyDescent="0.25">
      <c r="A41" s="28"/>
      <c r="B41" s="13" t="s">
        <v>58</v>
      </c>
      <c r="C41" s="13"/>
      <c r="D41" s="12"/>
      <c r="E41" s="12">
        <v>591133</v>
      </c>
      <c r="F41" s="13"/>
      <c r="G41" s="13"/>
    </row>
    <row r="42" spans="1:7" ht="25.15" customHeight="1" x14ac:dyDescent="0.25">
      <c r="A42" s="28"/>
      <c r="B42" s="13" t="s">
        <v>59</v>
      </c>
      <c r="C42" s="13"/>
      <c r="D42" s="12"/>
      <c r="E42" s="12">
        <v>1054090</v>
      </c>
      <c r="F42" s="13"/>
      <c r="G42" s="13"/>
    </row>
    <row r="43" spans="1:7" ht="25.15" customHeight="1" x14ac:dyDescent="0.25">
      <c r="A43" s="28"/>
      <c r="B43" s="13" t="s">
        <v>60</v>
      </c>
      <c r="C43" s="13"/>
      <c r="D43" s="12"/>
      <c r="E43" s="12">
        <v>4582713.24</v>
      </c>
      <c r="F43" s="13"/>
      <c r="G43" s="13"/>
    </row>
    <row r="44" spans="1:7" ht="25.15" customHeight="1" x14ac:dyDescent="0.25">
      <c r="A44" s="28"/>
      <c r="B44" s="13" t="s">
        <v>61</v>
      </c>
      <c r="C44" s="13"/>
      <c r="D44" s="12"/>
      <c r="E44" s="12">
        <v>1431242</v>
      </c>
      <c r="F44" s="13"/>
      <c r="G44" s="13"/>
    </row>
    <row r="45" spans="1:7" ht="25.15" customHeight="1" x14ac:dyDescent="0.25">
      <c r="A45" s="28"/>
      <c r="B45" s="13" t="s">
        <v>62</v>
      </c>
      <c r="C45" s="13"/>
      <c r="D45" s="12"/>
      <c r="E45" s="12">
        <v>400000</v>
      </c>
      <c r="F45" s="13"/>
      <c r="G45" s="13"/>
    </row>
    <row r="46" spans="1:7" ht="25.15" customHeight="1" x14ac:dyDescent="0.25">
      <c r="A46" s="28"/>
      <c r="B46" s="13" t="s">
        <v>63</v>
      </c>
      <c r="C46" s="13"/>
      <c r="D46" s="12"/>
      <c r="E46" s="12">
        <v>85833</v>
      </c>
      <c r="F46" s="13"/>
      <c r="G46" s="13"/>
    </row>
    <row r="47" spans="1:7" ht="25.15" customHeight="1" x14ac:dyDescent="0.25">
      <c r="A47" s="28"/>
      <c r="B47" s="13" t="s">
        <v>65</v>
      </c>
      <c r="C47" s="13"/>
      <c r="D47" s="12"/>
      <c r="E47" s="12">
        <v>417841</v>
      </c>
      <c r="F47" s="13"/>
      <c r="G47" s="13"/>
    </row>
    <row r="48" spans="1:7" ht="25.15" customHeight="1" x14ac:dyDescent="0.25">
      <c r="A48" s="28"/>
      <c r="B48" s="13" t="s">
        <v>66</v>
      </c>
      <c r="C48" s="13"/>
      <c r="D48" s="12"/>
      <c r="E48" s="12">
        <v>1853861</v>
      </c>
      <c r="F48" s="13"/>
      <c r="G48" s="13"/>
    </row>
    <row r="49" spans="1:7" ht="25.15" customHeight="1" x14ac:dyDescent="0.25">
      <c r="A49" s="28"/>
      <c r="B49" s="13" t="s">
        <v>67</v>
      </c>
      <c r="C49" s="13"/>
      <c r="D49" s="12"/>
      <c r="E49" s="12">
        <v>1475000</v>
      </c>
      <c r="F49" s="13"/>
      <c r="G49" s="13"/>
    </row>
    <row r="50" spans="1:7" ht="25.15" customHeight="1" x14ac:dyDescent="0.25">
      <c r="A50" s="28"/>
      <c r="B50" s="13" t="s">
        <v>68</v>
      </c>
      <c r="C50" s="13"/>
      <c r="D50" s="12"/>
      <c r="E50" s="12">
        <v>525970.80000000005</v>
      </c>
      <c r="F50" s="13"/>
      <c r="G50" s="13"/>
    </row>
    <row r="51" spans="1:7" ht="25.15" customHeight="1" x14ac:dyDescent="0.25">
      <c r="A51" s="28"/>
      <c r="B51" s="13" t="s">
        <v>69</v>
      </c>
      <c r="C51" s="13"/>
      <c r="D51" s="12"/>
      <c r="E51" s="12">
        <v>405783</v>
      </c>
      <c r="F51" s="13"/>
      <c r="G51" s="13"/>
    </row>
    <row r="52" spans="1:7" ht="25.15" customHeight="1" x14ac:dyDescent="0.25">
      <c r="A52" s="28"/>
      <c r="B52" s="13" t="s">
        <v>70</v>
      </c>
      <c r="C52" s="13"/>
      <c r="D52" s="12"/>
      <c r="E52" s="12">
        <v>638704</v>
      </c>
      <c r="F52" s="13"/>
      <c r="G52" s="13"/>
    </row>
    <row r="53" spans="1:7" ht="25.15" customHeight="1" x14ac:dyDescent="0.25">
      <c r="A53" s="28"/>
      <c r="B53" s="13" t="s">
        <v>72</v>
      </c>
      <c r="C53" s="13"/>
      <c r="D53" s="12"/>
      <c r="E53" s="12">
        <v>34456</v>
      </c>
      <c r="F53" s="13"/>
      <c r="G53" s="13"/>
    </row>
    <row r="54" spans="1:7" ht="25.15" customHeight="1" x14ac:dyDescent="0.25">
      <c r="A54" s="28"/>
      <c r="B54" s="13" t="s">
        <v>73</v>
      </c>
      <c r="C54" s="13"/>
      <c r="D54" s="12"/>
      <c r="E54" s="12">
        <v>1545784</v>
      </c>
      <c r="F54" s="13"/>
      <c r="G54" s="13"/>
    </row>
    <row r="55" spans="1:7" ht="25.15" customHeight="1" x14ac:dyDescent="0.25">
      <c r="A55" s="28"/>
      <c r="B55" s="13" t="s">
        <v>74</v>
      </c>
      <c r="C55" s="13"/>
      <c r="D55" s="12"/>
      <c r="E55" s="12">
        <v>161465</v>
      </c>
      <c r="F55" s="13"/>
      <c r="G55" s="13"/>
    </row>
    <row r="56" spans="1:7" ht="25.15" customHeight="1" x14ac:dyDescent="0.25">
      <c r="A56" s="28"/>
      <c r="B56" s="13" t="s">
        <v>75</v>
      </c>
      <c r="C56" s="13"/>
      <c r="D56" s="12"/>
      <c r="E56" s="12">
        <v>1155548</v>
      </c>
      <c r="F56" s="13"/>
      <c r="G56" s="13"/>
    </row>
    <row r="57" spans="1:7" ht="25.15" customHeight="1" x14ac:dyDescent="0.25">
      <c r="A57" s="28"/>
      <c r="B57" s="13" t="s">
        <v>76</v>
      </c>
      <c r="C57" s="13"/>
      <c r="D57" s="12"/>
      <c r="E57" s="12">
        <v>588056</v>
      </c>
      <c r="F57" s="13"/>
      <c r="G57" s="13"/>
    </row>
    <row r="58" spans="1:7" ht="25.15" customHeight="1" x14ac:dyDescent="0.25">
      <c r="A58" s="28"/>
      <c r="B58" s="13" t="s">
        <v>77</v>
      </c>
      <c r="C58" s="13"/>
      <c r="D58" s="12"/>
      <c r="E58" s="12">
        <v>207948</v>
      </c>
      <c r="F58" s="13"/>
      <c r="G58" s="13"/>
    </row>
    <row r="59" spans="1:7" ht="25.15" customHeight="1" x14ac:dyDescent="0.25">
      <c r="A59" s="28"/>
      <c r="B59" s="13" t="s">
        <v>78</v>
      </c>
      <c r="C59" s="13"/>
      <c r="D59" s="12"/>
      <c r="E59" s="12">
        <v>331185</v>
      </c>
      <c r="F59" s="13"/>
      <c r="G59" s="13"/>
    </row>
    <row r="60" spans="1:7" ht="25.15" customHeight="1" x14ac:dyDescent="0.25">
      <c r="A60" s="28"/>
      <c r="B60" s="13" t="s">
        <v>79</v>
      </c>
      <c r="C60" s="13"/>
      <c r="D60" s="12"/>
      <c r="E60" s="12">
        <v>64518</v>
      </c>
      <c r="F60" s="13"/>
      <c r="G60" s="13"/>
    </row>
    <row r="61" spans="1:7" ht="25.15" customHeight="1" x14ac:dyDescent="0.25">
      <c r="A61" s="29"/>
      <c r="B61" s="13" t="s">
        <v>80</v>
      </c>
      <c r="C61" s="13"/>
      <c r="D61" s="12"/>
      <c r="E61" s="12">
        <v>820295</v>
      </c>
      <c r="F61" s="13"/>
      <c r="G61" s="13"/>
    </row>
    <row r="62" spans="1:7" ht="39" customHeight="1" x14ac:dyDescent="0.25">
      <c r="A62" s="10" t="s">
        <v>131</v>
      </c>
      <c r="B62" s="13" t="s">
        <v>111</v>
      </c>
      <c r="C62" s="13"/>
      <c r="D62" s="12"/>
      <c r="E62" s="12"/>
      <c r="F62" s="12">
        <v>268504930</v>
      </c>
      <c r="G62" s="13"/>
    </row>
    <row r="63" spans="1:7" ht="25.15" customHeight="1" x14ac:dyDescent="0.25">
      <c r="A63" s="36" t="s">
        <v>132</v>
      </c>
      <c r="B63" s="13" t="s">
        <v>81</v>
      </c>
      <c r="C63" s="13"/>
      <c r="D63" s="12"/>
      <c r="E63" s="12"/>
      <c r="F63" s="13"/>
      <c r="G63" s="12">
        <v>247000</v>
      </c>
    </row>
    <row r="64" spans="1:7" ht="25.15" customHeight="1" x14ac:dyDescent="0.25">
      <c r="A64" s="37"/>
      <c r="B64" s="13" t="s">
        <v>82</v>
      </c>
      <c r="C64" s="13"/>
      <c r="D64" s="12"/>
      <c r="E64" s="12"/>
      <c r="F64" s="13"/>
      <c r="G64" s="12">
        <v>1614842</v>
      </c>
    </row>
    <row r="65" spans="1:7" ht="25.15" customHeight="1" x14ac:dyDescent="0.25">
      <c r="A65" s="37"/>
      <c r="B65" s="13" t="s">
        <v>84</v>
      </c>
      <c r="C65" s="13"/>
      <c r="D65" s="12"/>
      <c r="E65" s="12"/>
      <c r="F65" s="13"/>
      <c r="G65" s="12">
        <v>851909</v>
      </c>
    </row>
    <row r="66" spans="1:7" ht="25.15" customHeight="1" x14ac:dyDescent="0.25">
      <c r="A66" s="37"/>
      <c r="B66" s="13" t="s">
        <v>85</v>
      </c>
      <c r="C66" s="13"/>
      <c r="D66" s="12"/>
      <c r="E66" s="12"/>
      <c r="F66" s="13"/>
      <c r="G66" s="12">
        <v>69100</v>
      </c>
    </row>
    <row r="67" spans="1:7" ht="25.15" customHeight="1" x14ac:dyDescent="0.25">
      <c r="A67" s="37"/>
      <c r="B67" s="13" t="s">
        <v>86</v>
      </c>
      <c r="C67" s="13"/>
      <c r="D67" s="12"/>
      <c r="E67" s="12"/>
      <c r="F67" s="13"/>
      <c r="G67" s="12">
        <v>168000</v>
      </c>
    </row>
    <row r="68" spans="1:7" ht="25.15" customHeight="1" x14ac:dyDescent="0.25">
      <c r="A68" s="37"/>
      <c r="B68" s="13" t="s">
        <v>87</v>
      </c>
      <c r="C68" s="13"/>
      <c r="D68" s="12"/>
      <c r="E68" s="12"/>
      <c r="F68" s="13"/>
      <c r="G68" s="12">
        <v>88610.94</v>
      </c>
    </row>
    <row r="69" spans="1:7" ht="25.15" customHeight="1" x14ac:dyDescent="0.25">
      <c r="A69" s="37"/>
      <c r="B69" s="13" t="s">
        <v>133</v>
      </c>
      <c r="C69" s="13"/>
      <c r="D69" s="12"/>
      <c r="E69" s="12"/>
      <c r="F69" s="13"/>
      <c r="G69" s="12">
        <v>869507</v>
      </c>
    </row>
    <row r="70" spans="1:7" ht="25.15" customHeight="1" x14ac:dyDescent="0.25">
      <c r="A70" s="37"/>
      <c r="B70" s="13" t="s">
        <v>88</v>
      </c>
      <c r="C70" s="13"/>
      <c r="D70" s="12"/>
      <c r="E70" s="12"/>
      <c r="F70" s="13"/>
      <c r="G70" s="12">
        <v>858000</v>
      </c>
    </row>
    <row r="71" spans="1:7" ht="25.15" customHeight="1" x14ac:dyDescent="0.25">
      <c r="A71" s="37"/>
      <c r="B71" s="13" t="s">
        <v>89</v>
      </c>
      <c r="C71" s="13"/>
      <c r="D71" s="12"/>
      <c r="E71" s="12"/>
      <c r="F71" s="13"/>
      <c r="G71" s="12">
        <v>684836</v>
      </c>
    </row>
    <row r="72" spans="1:7" ht="25.15" customHeight="1" x14ac:dyDescent="0.25">
      <c r="A72" s="37"/>
      <c r="B72" s="13" t="s">
        <v>90</v>
      </c>
      <c r="C72" s="13"/>
      <c r="D72" s="12"/>
      <c r="E72" s="12"/>
      <c r="F72" s="13"/>
      <c r="G72" s="12">
        <v>8154013.2999999998</v>
      </c>
    </row>
    <row r="73" spans="1:7" ht="25.15" customHeight="1" x14ac:dyDescent="0.25">
      <c r="A73" s="37"/>
      <c r="B73" s="13" t="s">
        <v>92</v>
      </c>
      <c r="C73" s="13"/>
      <c r="D73" s="12"/>
      <c r="E73" s="12"/>
      <c r="F73" s="13"/>
      <c r="G73" s="12">
        <v>685000</v>
      </c>
    </row>
    <row r="74" spans="1:7" ht="25.15" customHeight="1" x14ac:dyDescent="0.25">
      <c r="A74" s="37"/>
      <c r="B74" s="13" t="s">
        <v>93</v>
      </c>
      <c r="C74" s="13"/>
      <c r="D74" s="12"/>
      <c r="E74" s="12"/>
      <c r="F74" s="13"/>
      <c r="G74" s="12">
        <v>627483</v>
      </c>
    </row>
    <row r="75" spans="1:7" ht="25.15" customHeight="1" x14ac:dyDescent="0.25">
      <c r="A75" s="37"/>
      <c r="B75" s="13" t="s">
        <v>94</v>
      </c>
      <c r="C75" s="13"/>
      <c r="D75" s="12"/>
      <c r="E75" s="12"/>
      <c r="F75" s="13"/>
      <c r="G75" s="12">
        <v>15501050.27</v>
      </c>
    </row>
    <row r="76" spans="1:7" ht="25.15" customHeight="1" x14ac:dyDescent="0.25">
      <c r="A76" s="37"/>
      <c r="B76" s="13" t="s">
        <v>95</v>
      </c>
      <c r="C76" s="13"/>
      <c r="D76" s="12"/>
      <c r="E76" s="12"/>
      <c r="F76" s="13"/>
      <c r="G76" s="12">
        <v>668000</v>
      </c>
    </row>
    <row r="77" spans="1:7" ht="25.15" customHeight="1" x14ac:dyDescent="0.25">
      <c r="A77" s="37"/>
      <c r="B77" s="13" t="s">
        <v>97</v>
      </c>
      <c r="C77" s="13"/>
      <c r="D77" s="12"/>
      <c r="E77" s="12"/>
      <c r="F77" s="13"/>
      <c r="G77" s="12">
        <v>710063</v>
      </c>
    </row>
    <row r="78" spans="1:7" ht="25.15" customHeight="1" x14ac:dyDescent="0.25">
      <c r="A78" s="37"/>
      <c r="B78" s="13" t="s">
        <v>99</v>
      </c>
      <c r="C78" s="13"/>
      <c r="D78" s="12"/>
      <c r="E78" s="12"/>
      <c r="F78" s="13"/>
      <c r="G78" s="12">
        <v>18522.439999999999</v>
      </c>
    </row>
    <row r="79" spans="1:7" ht="25.15" customHeight="1" x14ac:dyDescent="0.25">
      <c r="A79" s="37"/>
      <c r="B79" s="13" t="s">
        <v>100</v>
      </c>
      <c r="C79" s="13"/>
      <c r="D79" s="12"/>
      <c r="E79" s="12"/>
      <c r="F79" s="13"/>
      <c r="G79" s="12">
        <v>143325</v>
      </c>
    </row>
    <row r="80" spans="1:7" ht="25.15" customHeight="1" x14ac:dyDescent="0.25">
      <c r="A80" s="37"/>
      <c r="B80" s="13" t="s">
        <v>101</v>
      </c>
      <c r="C80" s="13"/>
      <c r="D80" s="12"/>
      <c r="E80" s="12"/>
      <c r="F80" s="13"/>
      <c r="G80" s="12">
        <v>12332.88</v>
      </c>
    </row>
    <row r="81" spans="1:7" ht="25.15" customHeight="1" x14ac:dyDescent="0.25">
      <c r="A81" s="37"/>
      <c r="B81" s="13" t="s">
        <v>103</v>
      </c>
      <c r="C81" s="13"/>
      <c r="D81" s="12"/>
      <c r="E81" s="12"/>
      <c r="F81" s="13"/>
      <c r="G81" s="12">
        <v>198429</v>
      </c>
    </row>
    <row r="82" spans="1:7" ht="25.15" customHeight="1" x14ac:dyDescent="0.25">
      <c r="A82" s="37"/>
      <c r="B82" s="13" t="s">
        <v>104</v>
      </c>
      <c r="C82" s="13"/>
      <c r="D82" s="12"/>
      <c r="E82" s="12"/>
      <c r="F82" s="13"/>
      <c r="G82" s="12">
        <v>1353447</v>
      </c>
    </row>
    <row r="83" spans="1:7" ht="25.15" customHeight="1" x14ac:dyDescent="0.25">
      <c r="A83" s="37"/>
      <c r="B83" s="13" t="s">
        <v>105</v>
      </c>
      <c r="C83" s="13"/>
      <c r="D83" s="12"/>
      <c r="E83" s="12"/>
      <c r="F83" s="13"/>
      <c r="G83" s="12">
        <v>75000</v>
      </c>
    </row>
    <row r="84" spans="1:7" ht="25.15" customHeight="1" x14ac:dyDescent="0.25">
      <c r="A84" s="37"/>
      <c r="B84" s="13" t="s">
        <v>107</v>
      </c>
      <c r="C84" s="13"/>
      <c r="D84" s="12"/>
      <c r="E84" s="12"/>
      <c r="F84" s="13"/>
      <c r="G84" s="12">
        <v>201167</v>
      </c>
    </row>
    <row r="85" spans="1:7" ht="25.15" customHeight="1" x14ac:dyDescent="0.25">
      <c r="A85" s="37"/>
      <c r="B85" s="13" t="s">
        <v>108</v>
      </c>
      <c r="C85" s="13"/>
      <c r="D85" s="12"/>
      <c r="E85" s="12"/>
      <c r="F85" s="13"/>
      <c r="G85" s="12">
        <v>390337</v>
      </c>
    </row>
    <row r="86" spans="1:7" ht="25.15" customHeight="1" x14ac:dyDescent="0.25">
      <c r="A86" s="37"/>
      <c r="B86" s="13" t="s">
        <v>109</v>
      </c>
      <c r="C86" s="13"/>
      <c r="D86" s="12"/>
      <c r="E86" s="12"/>
      <c r="F86" s="13"/>
      <c r="G86" s="12">
        <v>7447522</v>
      </c>
    </row>
    <row r="87" spans="1:7" ht="25.15" customHeight="1" x14ac:dyDescent="0.25">
      <c r="A87" s="38"/>
      <c r="B87" s="13" t="s">
        <v>110</v>
      </c>
      <c r="C87" s="13"/>
      <c r="D87" s="12"/>
      <c r="E87" s="12"/>
      <c r="F87" s="13"/>
      <c r="G87" s="12">
        <v>2505453.16</v>
      </c>
    </row>
    <row r="88" spans="1:7" ht="15.75" thickBot="1" x14ac:dyDescent="0.3">
      <c r="A88" s="7"/>
      <c r="B88" s="16" t="s">
        <v>118</v>
      </c>
      <c r="C88" s="17">
        <f>SUM(C6:C87)</f>
        <v>33053979</v>
      </c>
      <c r="D88" s="17">
        <f t="shared" ref="D88:F88" si="0">SUM(D6:D87)</f>
        <v>1209975</v>
      </c>
      <c r="E88" s="17">
        <f t="shared" si="0"/>
        <v>45599537.710000001</v>
      </c>
      <c r="F88" s="17">
        <f t="shared" si="0"/>
        <v>268504930</v>
      </c>
      <c r="G88" s="17">
        <f>SUM(G6:G87)</f>
        <v>44142949.989999995</v>
      </c>
    </row>
    <row r="89" spans="1:7" ht="15.75" thickTop="1" x14ac:dyDescent="0.25"/>
  </sheetData>
  <mergeCells count="8">
    <mergeCell ref="A17:A18"/>
    <mergeCell ref="A19:A61"/>
    <mergeCell ref="A63:A87"/>
    <mergeCell ref="A1:L1"/>
    <mergeCell ref="A2:O2"/>
    <mergeCell ref="A3:L3"/>
    <mergeCell ref="A4:G4"/>
    <mergeCell ref="A6:A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A22" workbookViewId="0">
      <selection activeCell="B22" sqref="B22"/>
    </sheetView>
  </sheetViews>
  <sheetFormatPr defaultRowHeight="15" x14ac:dyDescent="0.25"/>
  <cols>
    <col min="1" max="2" width="44.28515625" bestFit="1" customWidth="1"/>
    <col min="3" max="3" width="17.42578125" customWidth="1"/>
    <col min="4" max="4" width="19.85546875" style="2" customWidth="1"/>
    <col min="5" max="5" width="21" style="2" customWidth="1"/>
    <col min="6" max="6" width="14.7109375" customWidth="1"/>
    <col min="7" max="7" width="13.7109375" customWidth="1"/>
  </cols>
  <sheetData>
    <row r="1" spans="1:15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7"/>
      <c r="N1" s="7"/>
      <c r="O1" s="7"/>
    </row>
    <row r="2" spans="1:15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3.25" customHeight="1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"/>
      <c r="N3" s="7"/>
      <c r="O3" s="7"/>
    </row>
    <row r="4" spans="1:15" ht="18.75" customHeight="1" x14ac:dyDescent="0.25">
      <c r="A4" s="33" t="s">
        <v>115</v>
      </c>
      <c r="B4" s="33"/>
      <c r="C4" s="33"/>
      <c r="D4" s="33"/>
      <c r="E4" s="33"/>
      <c r="F4" s="33"/>
      <c r="G4" s="33"/>
      <c r="H4" s="1"/>
      <c r="I4" s="1"/>
      <c r="J4" s="1"/>
      <c r="K4" s="1"/>
      <c r="L4" s="1"/>
    </row>
    <row r="5" spans="1:15" ht="93.75" customHeight="1" x14ac:dyDescent="0.25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8" t="s">
        <v>8</v>
      </c>
      <c r="G5" s="8" t="s">
        <v>9</v>
      </c>
    </row>
    <row r="6" spans="1:15" ht="25.15" customHeight="1" x14ac:dyDescent="0.25">
      <c r="A6" s="27" t="s">
        <v>130</v>
      </c>
      <c r="B6" s="13" t="s">
        <v>10</v>
      </c>
      <c r="C6" s="12">
        <v>372800</v>
      </c>
      <c r="D6" s="14"/>
      <c r="E6" s="12"/>
      <c r="F6" s="13"/>
      <c r="G6" s="13"/>
    </row>
    <row r="7" spans="1:15" ht="25.15" customHeight="1" x14ac:dyDescent="0.25">
      <c r="A7" s="28"/>
      <c r="B7" s="13" t="s">
        <v>11</v>
      </c>
      <c r="C7" s="12">
        <v>9862524</v>
      </c>
      <c r="D7" s="14"/>
      <c r="E7" s="12"/>
      <c r="F7" s="13"/>
      <c r="G7" s="13"/>
    </row>
    <row r="8" spans="1:15" ht="25.15" customHeight="1" x14ac:dyDescent="0.25">
      <c r="A8" s="28"/>
      <c r="B8" s="13" t="s">
        <v>12</v>
      </c>
      <c r="C8" s="12">
        <v>1035000</v>
      </c>
      <c r="D8" s="14"/>
      <c r="E8" s="12"/>
      <c r="F8" s="13"/>
      <c r="G8" s="13"/>
    </row>
    <row r="9" spans="1:15" ht="25.15" customHeight="1" x14ac:dyDescent="0.25">
      <c r="A9" s="28"/>
      <c r="B9" s="13" t="s">
        <v>14</v>
      </c>
      <c r="C9" s="12">
        <v>12205886</v>
      </c>
      <c r="D9" s="14"/>
      <c r="E9" s="12"/>
      <c r="F9" s="13"/>
      <c r="G9" s="13"/>
    </row>
    <row r="10" spans="1:15" ht="25.15" customHeight="1" x14ac:dyDescent="0.25">
      <c r="A10" s="28"/>
      <c r="B10" s="13" t="s">
        <v>16</v>
      </c>
      <c r="C10" s="12">
        <v>758962</v>
      </c>
      <c r="D10" s="14"/>
      <c r="E10" s="12"/>
      <c r="F10" s="13"/>
      <c r="G10" s="13"/>
    </row>
    <row r="11" spans="1:15" ht="25.15" customHeight="1" x14ac:dyDescent="0.25">
      <c r="A11" s="28"/>
      <c r="B11" s="13" t="s">
        <v>17</v>
      </c>
      <c r="C11" s="12">
        <v>470402</v>
      </c>
      <c r="D11" s="14"/>
      <c r="E11" s="12"/>
      <c r="F11" s="13"/>
      <c r="G11" s="13"/>
    </row>
    <row r="12" spans="1:15" ht="25.15" customHeight="1" x14ac:dyDescent="0.25">
      <c r="A12" s="28"/>
      <c r="B12" s="13" t="s">
        <v>18</v>
      </c>
      <c r="C12" s="12">
        <v>110500</v>
      </c>
      <c r="D12" s="14"/>
      <c r="E12" s="12"/>
      <c r="F12" s="13"/>
      <c r="G12" s="13"/>
    </row>
    <row r="13" spans="1:15" ht="25.15" customHeight="1" x14ac:dyDescent="0.25">
      <c r="A13" s="28"/>
      <c r="B13" s="13" t="s">
        <v>19</v>
      </c>
      <c r="C13" s="12">
        <v>1618410</v>
      </c>
      <c r="D13" s="14"/>
      <c r="E13" s="12"/>
      <c r="F13" s="13"/>
      <c r="G13" s="13"/>
    </row>
    <row r="14" spans="1:15" ht="25.15" customHeight="1" x14ac:dyDescent="0.25">
      <c r="A14" s="28"/>
      <c r="B14" s="13" t="s">
        <v>21</v>
      </c>
      <c r="C14" s="12">
        <v>1989445</v>
      </c>
      <c r="D14" s="14"/>
      <c r="E14" s="12"/>
      <c r="F14" s="13"/>
      <c r="G14" s="13"/>
    </row>
    <row r="15" spans="1:15" ht="25.15" customHeight="1" x14ac:dyDescent="0.25">
      <c r="A15" s="28"/>
      <c r="B15" s="13" t="s">
        <v>22</v>
      </c>
      <c r="C15" s="12">
        <v>732115</v>
      </c>
      <c r="D15" s="14"/>
      <c r="E15" s="12"/>
      <c r="F15" s="13"/>
      <c r="G15" s="13"/>
    </row>
    <row r="16" spans="1:15" ht="25.15" customHeight="1" x14ac:dyDescent="0.25">
      <c r="A16" s="28"/>
      <c r="B16" s="13" t="s">
        <v>23</v>
      </c>
      <c r="C16" s="12">
        <v>415600</v>
      </c>
      <c r="D16" s="14"/>
      <c r="E16" s="12"/>
      <c r="F16" s="13"/>
      <c r="G16" s="13"/>
    </row>
    <row r="17" spans="1:7" ht="25.15" customHeight="1" x14ac:dyDescent="0.25">
      <c r="A17" s="28"/>
      <c r="B17" s="13" t="s">
        <v>24</v>
      </c>
      <c r="C17" s="12">
        <v>129840</v>
      </c>
      <c r="D17" s="14"/>
      <c r="E17" s="12"/>
      <c r="F17" s="13"/>
      <c r="G17" s="13"/>
    </row>
    <row r="18" spans="1:7" ht="25.15" customHeight="1" x14ac:dyDescent="0.25">
      <c r="A18" s="28"/>
      <c r="B18" s="13" t="s">
        <v>25</v>
      </c>
      <c r="C18" s="12">
        <v>965157</v>
      </c>
      <c r="D18" s="14"/>
      <c r="E18" s="12"/>
      <c r="F18" s="13"/>
      <c r="G18" s="13"/>
    </row>
    <row r="19" spans="1:7" ht="31.5" x14ac:dyDescent="0.25">
      <c r="A19" s="36" t="s">
        <v>128</v>
      </c>
      <c r="B19" s="11" t="s">
        <v>29</v>
      </c>
      <c r="C19" s="13"/>
      <c r="D19" s="13">
        <v>912852</v>
      </c>
      <c r="E19" s="12"/>
      <c r="F19" s="13"/>
      <c r="G19" s="13"/>
    </row>
    <row r="20" spans="1:7" ht="34.15" customHeight="1" x14ac:dyDescent="0.25">
      <c r="A20" s="38"/>
      <c r="B20" s="11" t="s">
        <v>112</v>
      </c>
      <c r="C20" s="13"/>
      <c r="D20" s="13">
        <v>95179</v>
      </c>
      <c r="E20" s="12"/>
      <c r="F20" s="13"/>
      <c r="G20" s="13"/>
    </row>
    <row r="21" spans="1:7" ht="25.15" customHeight="1" x14ac:dyDescent="0.25">
      <c r="A21" s="27" t="s">
        <v>129</v>
      </c>
      <c r="B21" s="13" t="s">
        <v>30</v>
      </c>
      <c r="C21" s="15"/>
      <c r="D21" s="12"/>
      <c r="E21" s="12">
        <v>294250</v>
      </c>
      <c r="F21" s="13"/>
      <c r="G21" s="13"/>
    </row>
    <row r="22" spans="1:7" ht="25.15" customHeight="1" x14ac:dyDescent="0.25">
      <c r="A22" s="28"/>
      <c r="B22" s="13" t="s">
        <v>32</v>
      </c>
      <c r="C22" s="13"/>
      <c r="D22" s="12"/>
      <c r="E22" s="12">
        <v>403699.1</v>
      </c>
      <c r="F22" s="13"/>
      <c r="G22" s="13"/>
    </row>
    <row r="23" spans="1:7" ht="25.15" customHeight="1" x14ac:dyDescent="0.25">
      <c r="A23" s="28"/>
      <c r="B23" s="13" t="s">
        <v>33</v>
      </c>
      <c r="C23" s="13"/>
      <c r="D23" s="12"/>
      <c r="E23" s="12">
        <v>389622</v>
      </c>
      <c r="F23" s="13"/>
      <c r="G23" s="13"/>
    </row>
    <row r="24" spans="1:7" ht="25.15" customHeight="1" x14ac:dyDescent="0.25">
      <c r="A24" s="28"/>
      <c r="B24" s="13" t="s">
        <v>34</v>
      </c>
      <c r="C24" s="13"/>
      <c r="D24" s="12"/>
      <c r="E24" s="12">
        <v>198437.5</v>
      </c>
      <c r="F24" s="13"/>
      <c r="G24" s="13"/>
    </row>
    <row r="25" spans="1:7" ht="25.15" customHeight="1" x14ac:dyDescent="0.25">
      <c r="A25" s="28"/>
      <c r="B25" s="13" t="s">
        <v>35</v>
      </c>
      <c r="C25" s="13"/>
      <c r="D25" s="12"/>
      <c r="E25" s="12">
        <v>6162561</v>
      </c>
      <c r="F25" s="13"/>
      <c r="G25" s="13"/>
    </row>
    <row r="26" spans="1:7" ht="25.15" customHeight="1" x14ac:dyDescent="0.25">
      <c r="A26" s="28"/>
      <c r="B26" s="13" t="s">
        <v>36</v>
      </c>
      <c r="C26" s="13"/>
      <c r="D26" s="12"/>
      <c r="E26" s="12">
        <v>183769</v>
      </c>
      <c r="F26" s="13"/>
      <c r="G26" s="13"/>
    </row>
    <row r="27" spans="1:7" ht="25.15" customHeight="1" x14ac:dyDescent="0.25">
      <c r="A27" s="28"/>
      <c r="B27" s="13" t="s">
        <v>39</v>
      </c>
      <c r="C27" s="13"/>
      <c r="D27" s="12"/>
      <c r="E27" s="12">
        <v>339339</v>
      </c>
      <c r="F27" s="13"/>
      <c r="G27" s="13"/>
    </row>
    <row r="28" spans="1:7" ht="25.15" customHeight="1" x14ac:dyDescent="0.25">
      <c r="A28" s="28"/>
      <c r="B28" s="13" t="s">
        <v>43</v>
      </c>
      <c r="C28" s="13"/>
      <c r="D28" s="12"/>
      <c r="E28" s="12">
        <v>2850300</v>
      </c>
      <c r="F28" s="13"/>
      <c r="G28" s="13"/>
    </row>
    <row r="29" spans="1:7" ht="25.15" customHeight="1" x14ac:dyDescent="0.25">
      <c r="A29" s="28"/>
      <c r="B29" s="13" t="s">
        <v>44</v>
      </c>
      <c r="C29" s="13"/>
      <c r="D29" s="12"/>
      <c r="E29" s="12">
        <v>200000</v>
      </c>
      <c r="F29" s="13"/>
      <c r="G29" s="13"/>
    </row>
    <row r="30" spans="1:7" ht="25.15" customHeight="1" x14ac:dyDescent="0.25">
      <c r="A30" s="28"/>
      <c r="B30" s="13" t="s">
        <v>127</v>
      </c>
      <c r="C30" s="13"/>
      <c r="D30" s="12"/>
      <c r="E30" s="12">
        <v>44460</v>
      </c>
      <c r="F30" s="13"/>
      <c r="G30" s="13"/>
    </row>
    <row r="31" spans="1:7" ht="25.15" customHeight="1" x14ac:dyDescent="0.25">
      <c r="A31" s="28"/>
      <c r="B31" s="13" t="s">
        <v>46</v>
      </c>
      <c r="C31" s="13"/>
      <c r="D31" s="12"/>
      <c r="E31" s="12">
        <v>906603</v>
      </c>
      <c r="F31" s="13"/>
      <c r="G31" s="13"/>
    </row>
    <row r="32" spans="1:7" ht="25.15" customHeight="1" x14ac:dyDescent="0.25">
      <c r="A32" s="28"/>
      <c r="B32" s="13" t="s">
        <v>48</v>
      </c>
      <c r="C32" s="13"/>
      <c r="D32" s="12"/>
      <c r="E32" s="12">
        <v>2146761</v>
      </c>
      <c r="F32" s="13"/>
      <c r="G32" s="13"/>
    </row>
    <row r="33" spans="1:7" ht="25.15" customHeight="1" x14ac:dyDescent="0.25">
      <c r="A33" s="28"/>
      <c r="B33" s="13" t="s">
        <v>49</v>
      </c>
      <c r="C33" s="13"/>
      <c r="D33" s="12"/>
      <c r="E33" s="12">
        <v>645700</v>
      </c>
      <c r="F33" s="13"/>
      <c r="G33" s="13"/>
    </row>
    <row r="34" spans="1:7" ht="25.15" customHeight="1" x14ac:dyDescent="0.25">
      <c r="A34" s="28"/>
      <c r="B34" s="13" t="s">
        <v>50</v>
      </c>
      <c r="C34" s="13"/>
      <c r="D34" s="12"/>
      <c r="E34" s="12">
        <v>1101546</v>
      </c>
      <c r="F34" s="13"/>
      <c r="G34" s="13"/>
    </row>
    <row r="35" spans="1:7" ht="25.15" customHeight="1" x14ac:dyDescent="0.25">
      <c r="A35" s="28"/>
      <c r="B35" s="13" t="s">
        <v>51</v>
      </c>
      <c r="C35" s="13"/>
      <c r="D35" s="12"/>
      <c r="E35" s="12">
        <v>8000</v>
      </c>
      <c r="F35" s="13"/>
      <c r="G35" s="13"/>
    </row>
    <row r="36" spans="1:7" ht="25.15" customHeight="1" x14ac:dyDescent="0.25">
      <c r="A36" s="28"/>
      <c r="B36" s="13" t="s">
        <v>53</v>
      </c>
      <c r="C36" s="13"/>
      <c r="D36" s="12"/>
      <c r="E36" s="12">
        <v>46083</v>
      </c>
      <c r="F36" s="13"/>
      <c r="G36" s="13"/>
    </row>
    <row r="37" spans="1:7" ht="25.15" customHeight="1" x14ac:dyDescent="0.25">
      <c r="A37" s="28"/>
      <c r="B37" s="13" t="s">
        <v>55</v>
      </c>
      <c r="C37" s="13"/>
      <c r="D37" s="12"/>
      <c r="E37" s="12">
        <v>631090</v>
      </c>
      <c r="F37" s="13"/>
      <c r="G37" s="13"/>
    </row>
    <row r="38" spans="1:7" ht="25.15" customHeight="1" x14ac:dyDescent="0.25">
      <c r="A38" s="28"/>
      <c r="B38" s="13" t="s">
        <v>56</v>
      </c>
      <c r="C38" s="13"/>
      <c r="D38" s="12"/>
      <c r="E38" s="12">
        <v>942714</v>
      </c>
      <c r="F38" s="13"/>
      <c r="G38" s="13"/>
    </row>
    <row r="39" spans="1:7" ht="25.15" customHeight="1" x14ac:dyDescent="0.25">
      <c r="A39" s="28"/>
      <c r="B39" s="13" t="s">
        <v>57</v>
      </c>
      <c r="C39" s="13"/>
      <c r="D39" s="12"/>
      <c r="E39" s="12">
        <v>71893</v>
      </c>
      <c r="F39" s="13"/>
      <c r="G39" s="13"/>
    </row>
    <row r="40" spans="1:7" ht="25.15" customHeight="1" x14ac:dyDescent="0.25">
      <c r="A40" s="28"/>
      <c r="B40" s="13" t="s">
        <v>58</v>
      </c>
      <c r="C40" s="13"/>
      <c r="D40" s="12"/>
      <c r="E40" s="12">
        <v>373038</v>
      </c>
      <c r="F40" s="13"/>
      <c r="G40" s="13"/>
    </row>
    <row r="41" spans="1:7" ht="25.15" customHeight="1" x14ac:dyDescent="0.25">
      <c r="A41" s="28"/>
      <c r="B41" s="13" t="s">
        <v>59</v>
      </c>
      <c r="C41" s="13"/>
      <c r="D41" s="12"/>
      <c r="E41" s="12">
        <v>1451172</v>
      </c>
      <c r="F41" s="13"/>
      <c r="G41" s="13"/>
    </row>
    <row r="42" spans="1:7" ht="25.15" customHeight="1" x14ac:dyDescent="0.25">
      <c r="A42" s="28"/>
      <c r="B42" s="13" t="s">
        <v>60</v>
      </c>
      <c r="C42" s="13"/>
      <c r="D42" s="12"/>
      <c r="E42" s="12">
        <v>5180948.4800000004</v>
      </c>
      <c r="F42" s="13"/>
      <c r="G42" s="13"/>
    </row>
    <row r="43" spans="1:7" ht="25.15" customHeight="1" x14ac:dyDescent="0.25">
      <c r="A43" s="28"/>
      <c r="B43" s="13" t="s">
        <v>61</v>
      </c>
      <c r="C43" s="13"/>
      <c r="D43" s="12"/>
      <c r="E43" s="12">
        <v>252778</v>
      </c>
      <c r="F43" s="13"/>
      <c r="G43" s="13"/>
    </row>
    <row r="44" spans="1:7" ht="25.15" customHeight="1" x14ac:dyDescent="0.25">
      <c r="A44" s="28"/>
      <c r="B44" s="13" t="s">
        <v>63</v>
      </c>
      <c r="C44" s="13"/>
      <c r="D44" s="12"/>
      <c r="E44" s="12">
        <v>391274</v>
      </c>
      <c r="F44" s="13"/>
      <c r="G44" s="13"/>
    </row>
    <row r="45" spans="1:7" ht="25.15" customHeight="1" x14ac:dyDescent="0.25">
      <c r="A45" s="28"/>
      <c r="B45" s="13" t="s">
        <v>64</v>
      </c>
      <c r="C45" s="13"/>
      <c r="D45" s="12"/>
      <c r="E45" s="12">
        <v>734675</v>
      </c>
      <c r="F45" s="13"/>
      <c r="G45" s="13"/>
    </row>
    <row r="46" spans="1:7" ht="25.15" customHeight="1" x14ac:dyDescent="0.25">
      <c r="A46" s="28"/>
      <c r="B46" s="13" t="s">
        <v>65</v>
      </c>
      <c r="C46" s="13"/>
      <c r="D46" s="12"/>
      <c r="E46" s="12">
        <v>158626</v>
      </c>
      <c r="F46" s="13"/>
      <c r="G46" s="13"/>
    </row>
    <row r="47" spans="1:7" ht="25.15" customHeight="1" x14ac:dyDescent="0.25">
      <c r="A47" s="28"/>
      <c r="B47" s="13" t="s">
        <v>66</v>
      </c>
      <c r="C47" s="13"/>
      <c r="D47" s="12"/>
      <c r="E47" s="12">
        <v>1086939</v>
      </c>
      <c r="F47" s="13"/>
      <c r="G47" s="13"/>
    </row>
    <row r="48" spans="1:7" ht="25.15" customHeight="1" x14ac:dyDescent="0.25">
      <c r="A48" s="28"/>
      <c r="B48" s="13" t="s">
        <v>67</v>
      </c>
      <c r="C48" s="13"/>
      <c r="D48" s="12"/>
      <c r="E48" s="12">
        <v>1491084.31</v>
      </c>
      <c r="F48" s="13"/>
      <c r="G48" s="13"/>
    </row>
    <row r="49" spans="1:7" ht="25.15" customHeight="1" x14ac:dyDescent="0.25">
      <c r="A49" s="28"/>
      <c r="B49" s="13" t="s">
        <v>68</v>
      </c>
      <c r="C49" s="13"/>
      <c r="D49" s="12"/>
      <c r="E49" s="12">
        <v>228721</v>
      </c>
      <c r="F49" s="13"/>
      <c r="G49" s="13"/>
    </row>
    <row r="50" spans="1:7" ht="25.15" customHeight="1" x14ac:dyDescent="0.25">
      <c r="A50" s="28"/>
      <c r="B50" s="13" t="s">
        <v>69</v>
      </c>
      <c r="C50" s="13"/>
      <c r="D50" s="12"/>
      <c r="E50" s="12">
        <v>566062</v>
      </c>
      <c r="F50" s="13"/>
      <c r="G50" s="13"/>
    </row>
    <row r="51" spans="1:7" ht="25.15" customHeight="1" x14ac:dyDescent="0.25">
      <c r="A51" s="28"/>
      <c r="B51" s="13" t="s">
        <v>70</v>
      </c>
      <c r="C51" s="13"/>
      <c r="D51" s="12"/>
      <c r="E51" s="12">
        <v>217958</v>
      </c>
      <c r="F51" s="13"/>
      <c r="G51" s="13"/>
    </row>
    <row r="52" spans="1:7" ht="25.15" customHeight="1" x14ac:dyDescent="0.25">
      <c r="A52" s="28"/>
      <c r="B52" s="13" t="s">
        <v>71</v>
      </c>
      <c r="C52" s="13"/>
      <c r="D52" s="12"/>
      <c r="E52" s="12">
        <v>27113</v>
      </c>
      <c r="F52" s="13"/>
      <c r="G52" s="13"/>
    </row>
    <row r="53" spans="1:7" ht="25.15" customHeight="1" x14ac:dyDescent="0.25">
      <c r="A53" s="28"/>
      <c r="B53" s="13" t="s">
        <v>72</v>
      </c>
      <c r="C53" s="13"/>
      <c r="D53" s="12"/>
      <c r="E53" s="12">
        <v>25561</v>
      </c>
      <c r="F53" s="13"/>
      <c r="G53" s="13"/>
    </row>
    <row r="54" spans="1:7" ht="25.15" customHeight="1" x14ac:dyDescent="0.25">
      <c r="A54" s="28"/>
      <c r="B54" s="13" t="s">
        <v>73</v>
      </c>
      <c r="C54" s="13"/>
      <c r="D54" s="12"/>
      <c r="E54" s="12">
        <v>1134468</v>
      </c>
      <c r="F54" s="13"/>
      <c r="G54" s="13"/>
    </row>
    <row r="55" spans="1:7" ht="25.15" customHeight="1" x14ac:dyDescent="0.25">
      <c r="A55" s="28"/>
      <c r="B55" s="13" t="s">
        <v>74</v>
      </c>
      <c r="C55" s="13"/>
      <c r="D55" s="12"/>
      <c r="E55" s="12">
        <v>72265</v>
      </c>
      <c r="F55" s="13"/>
      <c r="G55" s="13"/>
    </row>
    <row r="56" spans="1:7" ht="25.15" customHeight="1" x14ac:dyDescent="0.25">
      <c r="A56" s="28"/>
      <c r="B56" s="13" t="s">
        <v>75</v>
      </c>
      <c r="C56" s="13"/>
      <c r="D56" s="12"/>
      <c r="E56" s="12">
        <v>467588</v>
      </c>
      <c r="F56" s="13"/>
      <c r="G56" s="13"/>
    </row>
    <row r="57" spans="1:7" ht="25.15" customHeight="1" x14ac:dyDescent="0.25">
      <c r="A57" s="28"/>
      <c r="B57" s="13" t="s">
        <v>77</v>
      </c>
      <c r="C57" s="13"/>
      <c r="D57" s="12"/>
      <c r="E57" s="12">
        <v>149280</v>
      </c>
      <c r="F57" s="13"/>
      <c r="G57" s="13"/>
    </row>
    <row r="58" spans="1:7" ht="25.15" customHeight="1" x14ac:dyDescent="0.25">
      <c r="A58" s="28"/>
      <c r="B58" s="13" t="s">
        <v>78</v>
      </c>
      <c r="C58" s="13"/>
      <c r="D58" s="12"/>
      <c r="E58" s="12">
        <v>352241.52</v>
      </c>
      <c r="F58" s="13"/>
      <c r="G58" s="13"/>
    </row>
    <row r="59" spans="1:7" ht="25.15" customHeight="1" x14ac:dyDescent="0.25">
      <c r="A59" s="28"/>
      <c r="B59" s="13" t="s">
        <v>79</v>
      </c>
      <c r="C59" s="13"/>
      <c r="D59" s="12"/>
      <c r="E59" s="12">
        <v>115312</v>
      </c>
      <c r="F59" s="13"/>
      <c r="G59" s="13"/>
    </row>
    <row r="60" spans="1:7" ht="25.15" customHeight="1" x14ac:dyDescent="0.25">
      <c r="A60" s="29"/>
      <c r="B60" s="13" t="s">
        <v>80</v>
      </c>
      <c r="C60" s="13"/>
      <c r="D60" s="12"/>
      <c r="E60" s="12">
        <v>549336</v>
      </c>
      <c r="F60" s="13"/>
      <c r="G60" s="13"/>
    </row>
    <row r="61" spans="1:7" ht="40.5" x14ac:dyDescent="0.25">
      <c r="A61" s="19" t="s">
        <v>131</v>
      </c>
      <c r="B61" s="13" t="s">
        <v>111</v>
      </c>
      <c r="C61" s="13"/>
      <c r="D61" s="12"/>
      <c r="E61" s="12"/>
      <c r="F61" s="12">
        <v>233632439</v>
      </c>
      <c r="G61" s="13"/>
    </row>
    <row r="62" spans="1:7" ht="25.15" customHeight="1" x14ac:dyDescent="0.25">
      <c r="A62" s="36" t="s">
        <v>132</v>
      </c>
      <c r="B62" s="13" t="s">
        <v>81</v>
      </c>
      <c r="C62" s="13"/>
      <c r="D62" s="12"/>
      <c r="E62" s="12"/>
      <c r="F62" s="13"/>
      <c r="G62" s="12">
        <v>220000</v>
      </c>
    </row>
    <row r="63" spans="1:7" ht="25.15" customHeight="1" x14ac:dyDescent="0.25">
      <c r="A63" s="37"/>
      <c r="B63" s="13" t="s">
        <v>82</v>
      </c>
      <c r="C63" s="13"/>
      <c r="D63" s="12"/>
      <c r="E63" s="12"/>
      <c r="F63" s="13"/>
      <c r="G63" s="12">
        <v>1908727</v>
      </c>
    </row>
    <row r="64" spans="1:7" ht="25.15" customHeight="1" x14ac:dyDescent="0.25">
      <c r="A64" s="37"/>
      <c r="B64" s="13" t="s">
        <v>83</v>
      </c>
      <c r="C64" s="13"/>
      <c r="D64" s="12"/>
      <c r="E64" s="12"/>
      <c r="F64" s="13"/>
      <c r="G64" s="12">
        <v>210000</v>
      </c>
    </row>
    <row r="65" spans="1:7" ht="25.15" customHeight="1" x14ac:dyDescent="0.25">
      <c r="A65" s="37"/>
      <c r="B65" s="13" t="s">
        <v>84</v>
      </c>
      <c r="C65" s="13"/>
      <c r="D65" s="12"/>
      <c r="E65" s="12"/>
      <c r="F65" s="13"/>
      <c r="G65" s="12">
        <v>393909</v>
      </c>
    </row>
    <row r="66" spans="1:7" ht="25.15" customHeight="1" x14ac:dyDescent="0.25">
      <c r="A66" s="37"/>
      <c r="B66" s="13" t="s">
        <v>85</v>
      </c>
      <c r="C66" s="13"/>
      <c r="D66" s="12"/>
      <c r="E66" s="12"/>
      <c r="F66" s="13"/>
      <c r="G66" s="12">
        <v>69100</v>
      </c>
    </row>
    <row r="67" spans="1:7" ht="25.15" customHeight="1" x14ac:dyDescent="0.25">
      <c r="A67" s="37"/>
      <c r="B67" s="13" t="s">
        <v>86</v>
      </c>
      <c r="C67" s="13"/>
      <c r="D67" s="12"/>
      <c r="E67" s="12"/>
      <c r="F67" s="13"/>
      <c r="G67" s="12">
        <v>90000</v>
      </c>
    </row>
    <row r="68" spans="1:7" ht="25.15" customHeight="1" x14ac:dyDescent="0.25">
      <c r="A68" s="37"/>
      <c r="B68" s="13" t="s">
        <v>87</v>
      </c>
      <c r="C68" s="13"/>
      <c r="D68" s="12"/>
      <c r="E68" s="12"/>
      <c r="F68" s="13"/>
      <c r="G68" s="12">
        <v>127969.39</v>
      </c>
    </row>
    <row r="69" spans="1:7" ht="25.15" customHeight="1" x14ac:dyDescent="0.25">
      <c r="A69" s="37"/>
      <c r="B69" s="13" t="s">
        <v>133</v>
      </c>
      <c r="C69" s="13"/>
      <c r="D69" s="12"/>
      <c r="E69" s="12"/>
      <c r="F69" s="13"/>
      <c r="G69" s="12">
        <v>200406</v>
      </c>
    </row>
    <row r="70" spans="1:7" ht="25.15" customHeight="1" x14ac:dyDescent="0.25">
      <c r="A70" s="37"/>
      <c r="B70" s="13" t="s">
        <v>88</v>
      </c>
      <c r="C70" s="13"/>
      <c r="D70" s="12"/>
      <c r="E70" s="12"/>
      <c r="F70" s="13"/>
      <c r="G70" s="12">
        <v>1642700</v>
      </c>
    </row>
    <row r="71" spans="1:7" ht="25.15" customHeight="1" x14ac:dyDescent="0.25">
      <c r="A71" s="37"/>
      <c r="B71" s="13" t="s">
        <v>90</v>
      </c>
      <c r="C71" s="13"/>
      <c r="D71" s="12"/>
      <c r="E71" s="12"/>
      <c r="F71" s="13"/>
      <c r="G71" s="12">
        <v>3946660.8</v>
      </c>
    </row>
    <row r="72" spans="1:7" ht="25.15" customHeight="1" x14ac:dyDescent="0.25">
      <c r="A72" s="37"/>
      <c r="B72" s="13" t="s">
        <v>92</v>
      </c>
      <c r="C72" s="13"/>
      <c r="D72" s="12"/>
      <c r="E72" s="12"/>
      <c r="F72" s="13"/>
      <c r="G72" s="12">
        <v>725000</v>
      </c>
    </row>
    <row r="73" spans="1:7" ht="25.15" customHeight="1" x14ac:dyDescent="0.25">
      <c r="A73" s="37"/>
      <c r="B73" s="13" t="s">
        <v>93</v>
      </c>
      <c r="C73" s="13"/>
      <c r="D73" s="12"/>
      <c r="E73" s="12"/>
      <c r="F73" s="13"/>
      <c r="G73" s="12">
        <v>266367</v>
      </c>
    </row>
    <row r="74" spans="1:7" ht="25.15" customHeight="1" x14ac:dyDescent="0.25">
      <c r="A74" s="37"/>
      <c r="B74" s="13" t="s">
        <v>94</v>
      </c>
      <c r="C74" s="13"/>
      <c r="D74" s="12"/>
      <c r="E74" s="12"/>
      <c r="F74" s="13"/>
      <c r="G74" s="12">
        <v>19818064.789999999</v>
      </c>
    </row>
    <row r="75" spans="1:7" ht="25.15" customHeight="1" x14ac:dyDescent="0.25">
      <c r="A75" s="37"/>
      <c r="B75" s="13" t="s">
        <v>95</v>
      </c>
      <c r="C75" s="13"/>
      <c r="D75" s="12"/>
      <c r="E75" s="12"/>
      <c r="F75" s="13"/>
      <c r="G75" s="12">
        <v>810000</v>
      </c>
    </row>
    <row r="76" spans="1:7" ht="25.15" customHeight="1" x14ac:dyDescent="0.25">
      <c r="A76" s="37"/>
      <c r="B76" s="13" t="s">
        <v>97</v>
      </c>
      <c r="C76" s="13"/>
      <c r="D76" s="12"/>
      <c r="E76" s="12"/>
      <c r="F76" s="13"/>
      <c r="G76" s="12">
        <v>1124700</v>
      </c>
    </row>
    <row r="77" spans="1:7" ht="25.15" customHeight="1" x14ac:dyDescent="0.25">
      <c r="A77" s="37"/>
      <c r="B77" s="13" t="s">
        <v>98</v>
      </c>
      <c r="C77" s="13"/>
      <c r="D77" s="12"/>
      <c r="E77" s="12"/>
      <c r="F77" s="13"/>
      <c r="G77" s="12">
        <v>125000</v>
      </c>
    </row>
    <row r="78" spans="1:7" ht="25.15" customHeight="1" x14ac:dyDescent="0.25">
      <c r="A78" s="37"/>
      <c r="B78" s="13" t="s">
        <v>99</v>
      </c>
      <c r="C78" s="13"/>
      <c r="D78" s="12"/>
      <c r="E78" s="12"/>
      <c r="F78" s="13"/>
      <c r="G78" s="12">
        <v>26876</v>
      </c>
    </row>
    <row r="79" spans="1:7" ht="25.15" customHeight="1" x14ac:dyDescent="0.25">
      <c r="A79" s="37"/>
      <c r="B79" s="13" t="s">
        <v>100</v>
      </c>
      <c r="C79" s="13"/>
      <c r="D79" s="12"/>
      <c r="E79" s="12"/>
      <c r="F79" s="13"/>
      <c r="G79" s="12">
        <v>59710</v>
      </c>
    </row>
    <row r="80" spans="1:7" ht="25.15" customHeight="1" x14ac:dyDescent="0.25">
      <c r="A80" s="37"/>
      <c r="B80" s="13" t="s">
        <v>101</v>
      </c>
      <c r="C80" s="13"/>
      <c r="D80" s="12"/>
      <c r="E80" s="12"/>
      <c r="F80" s="13"/>
      <c r="G80" s="12">
        <v>36624</v>
      </c>
    </row>
    <row r="81" spans="1:7" ht="25.15" customHeight="1" x14ac:dyDescent="0.25">
      <c r="A81" s="37"/>
      <c r="B81" s="13" t="s">
        <v>103</v>
      </c>
      <c r="C81" s="13"/>
      <c r="D81" s="12"/>
      <c r="E81" s="12"/>
      <c r="F81" s="13"/>
      <c r="G81" s="12">
        <v>232364</v>
      </c>
    </row>
    <row r="82" spans="1:7" ht="25.15" customHeight="1" x14ac:dyDescent="0.25">
      <c r="A82" s="37"/>
      <c r="B82" s="13" t="s">
        <v>104</v>
      </c>
      <c r="C82" s="13"/>
      <c r="D82" s="12"/>
      <c r="E82" s="12"/>
      <c r="F82" s="13"/>
      <c r="G82" s="12">
        <v>1942001</v>
      </c>
    </row>
    <row r="83" spans="1:7" ht="25.15" customHeight="1" x14ac:dyDescent="0.25">
      <c r="A83" s="37"/>
      <c r="B83" s="13" t="s">
        <v>106</v>
      </c>
      <c r="C83" s="13"/>
      <c r="D83" s="12"/>
      <c r="E83" s="12"/>
      <c r="F83" s="13"/>
      <c r="G83" s="12">
        <v>50000</v>
      </c>
    </row>
    <row r="84" spans="1:7" ht="25.15" customHeight="1" x14ac:dyDescent="0.25">
      <c r="A84" s="37"/>
      <c r="B84" s="13" t="s">
        <v>108</v>
      </c>
      <c r="C84" s="13"/>
      <c r="D84" s="12"/>
      <c r="E84" s="12"/>
      <c r="F84" s="13"/>
      <c r="G84" s="12">
        <v>264382</v>
      </c>
    </row>
    <row r="85" spans="1:7" ht="25.15" customHeight="1" x14ac:dyDescent="0.25">
      <c r="A85" s="37"/>
      <c r="B85" s="13" t="s">
        <v>109</v>
      </c>
      <c r="C85" s="13"/>
      <c r="D85" s="12"/>
      <c r="E85" s="12"/>
      <c r="F85" s="13"/>
      <c r="G85" s="12">
        <v>3480519</v>
      </c>
    </row>
    <row r="86" spans="1:7" ht="25.15" customHeight="1" x14ac:dyDescent="0.25">
      <c r="A86" s="38"/>
      <c r="B86" s="13" t="s">
        <v>110</v>
      </c>
      <c r="C86" s="13"/>
      <c r="D86" s="12"/>
      <c r="E86" s="12"/>
      <c r="F86" s="13"/>
      <c r="G86" s="12">
        <v>649854</v>
      </c>
    </row>
    <row r="87" spans="1:7" ht="15.75" thickBot="1" x14ac:dyDescent="0.3">
      <c r="A87" s="15"/>
      <c r="B87" s="16" t="s">
        <v>118</v>
      </c>
      <c r="C87" s="17">
        <f>SUM(C6:C86)</f>
        <v>30666641</v>
      </c>
      <c r="D87" s="17">
        <f t="shared" ref="D87:F87" si="0">SUM(D6:D86)</f>
        <v>1008031</v>
      </c>
      <c r="E87" s="17">
        <f t="shared" si="0"/>
        <v>32593267.91</v>
      </c>
      <c r="F87" s="17">
        <f t="shared" si="0"/>
        <v>233632439</v>
      </c>
      <c r="G87" s="17">
        <f>SUM(G6:G86)</f>
        <v>38420933.980000004</v>
      </c>
    </row>
    <row r="88" spans="1:7" thickTop="1" x14ac:dyDescent="0.3"/>
  </sheetData>
  <mergeCells count="8">
    <mergeCell ref="A19:A20"/>
    <mergeCell ref="A21:A60"/>
    <mergeCell ref="A62:A86"/>
    <mergeCell ref="A1:L1"/>
    <mergeCell ref="A2:O2"/>
    <mergeCell ref="A3:L3"/>
    <mergeCell ref="A4:G4"/>
    <mergeCell ref="A6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opLeftCell="A30" workbookViewId="0">
      <selection activeCell="B30" sqref="B30"/>
    </sheetView>
  </sheetViews>
  <sheetFormatPr defaultRowHeight="15" x14ac:dyDescent="0.25"/>
  <cols>
    <col min="1" max="2" width="44.28515625" bestFit="1" customWidth="1"/>
    <col min="3" max="3" width="17.42578125" customWidth="1"/>
    <col min="4" max="4" width="19.85546875" style="2" customWidth="1"/>
    <col min="5" max="5" width="21" style="2" customWidth="1"/>
    <col min="6" max="6" width="14.7109375" customWidth="1"/>
    <col min="7" max="7" width="13.7109375" customWidth="1"/>
  </cols>
  <sheetData>
    <row r="1" spans="1:15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7"/>
      <c r="N1" s="7"/>
      <c r="O1" s="7"/>
    </row>
    <row r="2" spans="1:15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3.25" customHeight="1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"/>
      <c r="N3" s="7"/>
      <c r="O3" s="7"/>
    </row>
    <row r="4" spans="1:15" ht="18.75" customHeight="1" x14ac:dyDescent="0.25">
      <c r="A4" s="33" t="s">
        <v>116</v>
      </c>
      <c r="B4" s="33"/>
      <c r="C4" s="33"/>
      <c r="D4" s="33"/>
      <c r="E4" s="33"/>
      <c r="F4" s="33"/>
      <c r="G4" s="33"/>
      <c r="H4" s="1"/>
      <c r="I4" s="1"/>
      <c r="J4" s="1"/>
      <c r="K4" s="1"/>
      <c r="L4" s="1"/>
    </row>
    <row r="5" spans="1:15" ht="93.75" customHeight="1" x14ac:dyDescent="0.25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8" t="s">
        <v>8</v>
      </c>
      <c r="G5" s="8" t="s">
        <v>9</v>
      </c>
    </row>
    <row r="6" spans="1:15" ht="25.15" customHeight="1" x14ac:dyDescent="0.25">
      <c r="A6" s="27" t="s">
        <v>130</v>
      </c>
      <c r="B6" s="13" t="s">
        <v>10</v>
      </c>
      <c r="C6" s="12">
        <v>1811629</v>
      </c>
      <c r="D6" s="14"/>
      <c r="E6" s="12"/>
      <c r="F6" s="13"/>
      <c r="G6" s="13"/>
    </row>
    <row r="7" spans="1:15" ht="25.15" customHeight="1" x14ac:dyDescent="0.25">
      <c r="A7" s="28"/>
      <c r="B7" s="13" t="s">
        <v>11</v>
      </c>
      <c r="C7" s="12">
        <v>28613252</v>
      </c>
      <c r="D7" s="14"/>
      <c r="E7" s="12"/>
      <c r="F7" s="13"/>
      <c r="G7" s="13"/>
    </row>
    <row r="8" spans="1:15" ht="25.15" customHeight="1" x14ac:dyDescent="0.25">
      <c r="A8" s="28"/>
      <c r="B8" s="13" t="s">
        <v>12</v>
      </c>
      <c r="C8" s="12">
        <v>3255000</v>
      </c>
      <c r="D8" s="14"/>
      <c r="E8" s="12"/>
      <c r="F8" s="13"/>
      <c r="G8" s="13"/>
    </row>
    <row r="9" spans="1:15" ht="25.15" customHeight="1" x14ac:dyDescent="0.25">
      <c r="A9" s="28"/>
      <c r="B9" s="13" t="s">
        <v>13</v>
      </c>
      <c r="C9" s="12">
        <v>7674030</v>
      </c>
      <c r="D9" s="14"/>
      <c r="E9" s="12"/>
      <c r="F9" s="13"/>
      <c r="G9" s="13"/>
    </row>
    <row r="10" spans="1:15" ht="25.15" customHeight="1" x14ac:dyDescent="0.25">
      <c r="A10" s="28"/>
      <c r="B10" s="13" t="s">
        <v>14</v>
      </c>
      <c r="C10" s="12">
        <v>7318114</v>
      </c>
      <c r="D10" s="14"/>
      <c r="E10" s="12"/>
      <c r="F10" s="13"/>
      <c r="G10" s="13"/>
    </row>
    <row r="11" spans="1:15" ht="25.15" customHeight="1" x14ac:dyDescent="0.25">
      <c r="A11" s="28"/>
      <c r="B11" s="13" t="s">
        <v>15</v>
      </c>
      <c r="C11" s="12">
        <v>69116</v>
      </c>
      <c r="D11" s="14"/>
      <c r="E11" s="12"/>
      <c r="F11" s="13"/>
      <c r="G11" s="13"/>
    </row>
    <row r="12" spans="1:15" ht="25.15" customHeight="1" x14ac:dyDescent="0.25">
      <c r="A12" s="28"/>
      <c r="B12" s="13" t="s">
        <v>16</v>
      </c>
      <c r="C12" s="12">
        <v>940115</v>
      </c>
      <c r="D12" s="14"/>
      <c r="E12" s="12"/>
      <c r="F12" s="13"/>
      <c r="G12" s="13"/>
    </row>
    <row r="13" spans="1:15" ht="25.15" customHeight="1" x14ac:dyDescent="0.25">
      <c r="A13" s="28"/>
      <c r="B13" s="13" t="s">
        <v>17</v>
      </c>
      <c r="C13" s="12">
        <v>2433692</v>
      </c>
      <c r="D13" s="14"/>
      <c r="E13" s="12"/>
      <c r="F13" s="13"/>
      <c r="G13" s="13"/>
    </row>
    <row r="14" spans="1:15" ht="25.15" customHeight="1" x14ac:dyDescent="0.25">
      <c r="A14" s="28"/>
      <c r="B14" s="13" t="s">
        <v>19</v>
      </c>
      <c r="C14" s="12">
        <v>4541275</v>
      </c>
      <c r="D14" s="14"/>
      <c r="E14" s="12"/>
      <c r="F14" s="13"/>
      <c r="G14" s="13"/>
    </row>
    <row r="15" spans="1:15" ht="25.15" customHeight="1" x14ac:dyDescent="0.25">
      <c r="A15" s="28"/>
      <c r="B15" s="13" t="s">
        <v>20</v>
      </c>
      <c r="C15" s="12">
        <v>944000</v>
      </c>
      <c r="D15" s="14"/>
      <c r="E15" s="12"/>
      <c r="F15" s="13"/>
      <c r="G15" s="13"/>
    </row>
    <row r="16" spans="1:15" ht="25.15" customHeight="1" x14ac:dyDescent="0.25">
      <c r="A16" s="28"/>
      <c r="B16" s="13" t="s">
        <v>21</v>
      </c>
      <c r="C16" s="12">
        <v>2603665</v>
      </c>
      <c r="D16" s="14"/>
      <c r="E16" s="12"/>
      <c r="F16" s="13"/>
      <c r="G16" s="13"/>
    </row>
    <row r="17" spans="1:7" ht="25.15" customHeight="1" x14ac:dyDescent="0.25">
      <c r="A17" s="28"/>
      <c r="B17" s="13" t="s">
        <v>22</v>
      </c>
      <c r="C17" s="12">
        <v>1422941</v>
      </c>
      <c r="D17" s="14"/>
      <c r="E17" s="12"/>
      <c r="F17" s="13"/>
      <c r="G17" s="13"/>
    </row>
    <row r="18" spans="1:7" ht="37.9" customHeight="1" x14ac:dyDescent="0.25">
      <c r="A18" s="28"/>
      <c r="B18" s="13" t="s">
        <v>23</v>
      </c>
      <c r="C18" s="12">
        <v>135765</v>
      </c>
      <c r="D18" s="14"/>
      <c r="E18" s="12"/>
      <c r="F18" s="13"/>
      <c r="G18" s="13"/>
    </row>
    <row r="19" spans="1:7" ht="37.9" customHeight="1" x14ac:dyDescent="0.25">
      <c r="A19" s="28"/>
      <c r="B19" s="13" t="s">
        <v>24</v>
      </c>
      <c r="C19" s="12">
        <v>172488</v>
      </c>
      <c r="D19" s="14"/>
      <c r="E19" s="12"/>
      <c r="F19" s="13"/>
      <c r="G19" s="13"/>
    </row>
    <row r="20" spans="1:7" ht="25.15" customHeight="1" x14ac:dyDescent="0.25">
      <c r="A20" s="28"/>
      <c r="B20" s="13" t="s">
        <v>26</v>
      </c>
      <c r="C20" s="12">
        <v>222255</v>
      </c>
      <c r="D20" s="14"/>
      <c r="E20" s="12"/>
      <c r="F20" s="13"/>
      <c r="G20" s="13"/>
    </row>
    <row r="21" spans="1:7" ht="25.15" customHeight="1" x14ac:dyDescent="0.25">
      <c r="A21" s="28"/>
      <c r="B21" s="13" t="s">
        <v>27</v>
      </c>
      <c r="C21" s="12">
        <v>280000</v>
      </c>
      <c r="D21" s="12"/>
      <c r="E21" s="12"/>
      <c r="F21" s="13"/>
      <c r="G21" s="13"/>
    </row>
    <row r="22" spans="1:7" ht="35.450000000000003" customHeight="1" x14ac:dyDescent="0.25">
      <c r="A22" s="36" t="s">
        <v>128</v>
      </c>
      <c r="B22" s="11" t="s">
        <v>29</v>
      </c>
      <c r="C22" s="13"/>
      <c r="D22" s="13">
        <v>1815025</v>
      </c>
      <c r="E22" s="12"/>
      <c r="F22" s="13"/>
      <c r="G22" s="13"/>
    </row>
    <row r="23" spans="1:7" ht="35.450000000000003" customHeight="1" x14ac:dyDescent="0.25">
      <c r="A23" s="38"/>
      <c r="B23" s="11" t="s">
        <v>112</v>
      </c>
      <c r="C23" s="13"/>
      <c r="D23" s="13">
        <v>160464</v>
      </c>
      <c r="E23" s="12"/>
      <c r="F23" s="13"/>
      <c r="G23" s="13"/>
    </row>
    <row r="24" spans="1:7" ht="31.9" customHeight="1" x14ac:dyDescent="0.25">
      <c r="A24" s="27" t="s">
        <v>129</v>
      </c>
      <c r="B24" s="13" t="s">
        <v>30</v>
      </c>
      <c r="C24" s="15"/>
      <c r="D24" s="12"/>
      <c r="E24" s="12">
        <v>469750</v>
      </c>
      <c r="F24" s="13"/>
      <c r="G24" s="13"/>
    </row>
    <row r="25" spans="1:7" ht="25.15" customHeight="1" x14ac:dyDescent="0.25">
      <c r="A25" s="28"/>
      <c r="B25" s="13" t="s">
        <v>32</v>
      </c>
      <c r="C25" s="13"/>
      <c r="D25" s="12"/>
      <c r="E25" s="12">
        <v>359600</v>
      </c>
      <c r="F25" s="13"/>
      <c r="G25" s="13"/>
    </row>
    <row r="26" spans="1:7" ht="25.15" customHeight="1" x14ac:dyDescent="0.25">
      <c r="A26" s="28"/>
      <c r="B26" s="13" t="s">
        <v>33</v>
      </c>
      <c r="C26" s="13"/>
      <c r="D26" s="12"/>
      <c r="E26" s="12">
        <v>49547</v>
      </c>
      <c r="F26" s="13"/>
      <c r="G26" s="13"/>
    </row>
    <row r="27" spans="1:7" ht="25.15" customHeight="1" x14ac:dyDescent="0.25">
      <c r="A27" s="28"/>
      <c r="B27" s="13" t="s">
        <v>34</v>
      </c>
      <c r="C27" s="13"/>
      <c r="D27" s="12"/>
      <c r="E27" s="12">
        <v>327980</v>
      </c>
      <c r="F27" s="13"/>
      <c r="G27" s="13"/>
    </row>
    <row r="28" spans="1:7" ht="25.15" customHeight="1" x14ac:dyDescent="0.25">
      <c r="A28" s="28"/>
      <c r="B28" s="13" t="s">
        <v>35</v>
      </c>
      <c r="C28" s="13"/>
      <c r="D28" s="12"/>
      <c r="E28" s="12">
        <v>8835046.0399999991</v>
      </c>
      <c r="F28" s="13"/>
      <c r="G28" s="13"/>
    </row>
    <row r="29" spans="1:7" ht="25.15" customHeight="1" x14ac:dyDescent="0.25">
      <c r="A29" s="28"/>
      <c r="B29" s="13" t="s">
        <v>36</v>
      </c>
      <c r="C29" s="13"/>
      <c r="D29" s="12"/>
      <c r="E29" s="12">
        <v>133770</v>
      </c>
      <c r="F29" s="13"/>
      <c r="G29" s="13"/>
    </row>
    <row r="30" spans="1:7" ht="25.15" customHeight="1" x14ac:dyDescent="0.25">
      <c r="A30" s="28"/>
      <c r="B30" s="13" t="s">
        <v>40</v>
      </c>
      <c r="C30" s="13"/>
      <c r="D30" s="12"/>
      <c r="E30" s="12">
        <v>796500</v>
      </c>
      <c r="F30" s="13"/>
      <c r="G30" s="13"/>
    </row>
    <row r="31" spans="1:7" ht="25.15" customHeight="1" x14ac:dyDescent="0.25">
      <c r="A31" s="28"/>
      <c r="B31" s="13" t="s">
        <v>42</v>
      </c>
      <c r="C31" s="13"/>
      <c r="D31" s="12"/>
      <c r="E31" s="12">
        <v>490000</v>
      </c>
      <c r="F31" s="13"/>
      <c r="G31" s="13"/>
    </row>
    <row r="32" spans="1:7" ht="25.15" customHeight="1" x14ac:dyDescent="0.25">
      <c r="A32" s="28"/>
      <c r="B32" s="13" t="s">
        <v>43</v>
      </c>
      <c r="C32" s="13"/>
      <c r="D32" s="12"/>
      <c r="E32" s="12">
        <v>2686100</v>
      </c>
      <c r="F32" s="13"/>
      <c r="G32" s="13"/>
    </row>
    <row r="33" spans="1:7" ht="25.15" customHeight="1" x14ac:dyDescent="0.25">
      <c r="A33" s="28"/>
      <c r="B33" s="13" t="s">
        <v>44</v>
      </c>
      <c r="C33" s="13"/>
      <c r="D33" s="12"/>
      <c r="E33" s="12">
        <v>208400</v>
      </c>
      <c r="F33" s="13"/>
      <c r="G33" s="13"/>
    </row>
    <row r="34" spans="1:7" ht="25.15" customHeight="1" x14ac:dyDescent="0.25">
      <c r="A34" s="28"/>
      <c r="B34" s="13" t="s">
        <v>127</v>
      </c>
      <c r="C34" s="13"/>
      <c r="D34" s="12"/>
      <c r="E34" s="12">
        <v>925305</v>
      </c>
      <c r="F34" s="13"/>
      <c r="G34" s="13"/>
    </row>
    <row r="35" spans="1:7" ht="25.15" customHeight="1" x14ac:dyDescent="0.25">
      <c r="A35" s="28"/>
      <c r="B35" s="13" t="s">
        <v>46</v>
      </c>
      <c r="C35" s="13"/>
      <c r="D35" s="12"/>
      <c r="E35" s="12">
        <v>1155446</v>
      </c>
      <c r="F35" s="13"/>
      <c r="G35" s="13"/>
    </row>
    <row r="36" spans="1:7" ht="25.15" customHeight="1" x14ac:dyDescent="0.25">
      <c r="A36" s="28"/>
      <c r="B36" s="13" t="s">
        <v>47</v>
      </c>
      <c r="C36" s="13"/>
      <c r="D36" s="12"/>
      <c r="E36" s="12">
        <v>42325</v>
      </c>
      <c r="F36" s="13"/>
      <c r="G36" s="13"/>
    </row>
    <row r="37" spans="1:7" ht="25.15" customHeight="1" x14ac:dyDescent="0.25">
      <c r="A37" s="28"/>
      <c r="B37" s="13" t="s">
        <v>48</v>
      </c>
      <c r="C37" s="13"/>
      <c r="D37" s="12"/>
      <c r="E37" s="12">
        <v>389452</v>
      </c>
      <c r="F37" s="13"/>
      <c r="G37" s="13"/>
    </row>
    <row r="38" spans="1:7" ht="25.15" customHeight="1" x14ac:dyDescent="0.25">
      <c r="A38" s="28"/>
      <c r="B38" s="13" t="s">
        <v>49</v>
      </c>
      <c r="C38" s="13"/>
      <c r="D38" s="12"/>
      <c r="E38" s="12">
        <v>187211</v>
      </c>
      <c r="F38" s="13"/>
      <c r="G38" s="13"/>
    </row>
    <row r="39" spans="1:7" ht="25.15" customHeight="1" x14ac:dyDescent="0.25">
      <c r="A39" s="28"/>
      <c r="B39" s="13" t="s">
        <v>50</v>
      </c>
      <c r="C39" s="13"/>
      <c r="D39" s="12"/>
      <c r="E39" s="12">
        <v>216570</v>
      </c>
      <c r="F39" s="13"/>
      <c r="G39" s="13"/>
    </row>
    <row r="40" spans="1:7" ht="25.15" customHeight="1" x14ac:dyDescent="0.25">
      <c r="A40" s="28"/>
      <c r="B40" s="13" t="s">
        <v>51</v>
      </c>
      <c r="C40" s="13"/>
      <c r="D40" s="12"/>
      <c r="E40" s="12">
        <v>26550</v>
      </c>
      <c r="F40" s="13"/>
      <c r="G40" s="13"/>
    </row>
    <row r="41" spans="1:7" ht="25.15" customHeight="1" x14ac:dyDescent="0.25">
      <c r="A41" s="28"/>
      <c r="B41" s="13" t="s">
        <v>52</v>
      </c>
      <c r="C41" s="13"/>
      <c r="D41" s="12"/>
      <c r="E41" s="12">
        <v>90920.92</v>
      </c>
      <c r="F41" s="13"/>
      <c r="G41" s="13"/>
    </row>
    <row r="42" spans="1:7" ht="25.15" customHeight="1" x14ac:dyDescent="0.25">
      <c r="A42" s="28"/>
      <c r="B42" s="13" t="s">
        <v>53</v>
      </c>
      <c r="C42" s="13"/>
      <c r="D42" s="12"/>
      <c r="E42" s="12">
        <v>85316</v>
      </c>
      <c r="F42" s="13"/>
      <c r="G42" s="13"/>
    </row>
    <row r="43" spans="1:7" ht="25.15" customHeight="1" x14ac:dyDescent="0.25">
      <c r="A43" s="28"/>
      <c r="B43" s="13" t="s">
        <v>55</v>
      </c>
      <c r="C43" s="13"/>
      <c r="D43" s="12"/>
      <c r="E43" s="12">
        <v>1504571</v>
      </c>
      <c r="F43" s="13"/>
      <c r="G43" s="13"/>
    </row>
    <row r="44" spans="1:7" ht="25.15" customHeight="1" x14ac:dyDescent="0.25">
      <c r="A44" s="28"/>
      <c r="B44" s="13" t="s">
        <v>56</v>
      </c>
      <c r="C44" s="13"/>
      <c r="D44" s="12"/>
      <c r="E44" s="12">
        <v>813174</v>
      </c>
      <c r="F44" s="13"/>
      <c r="G44" s="13"/>
    </row>
    <row r="45" spans="1:7" ht="25.15" customHeight="1" x14ac:dyDescent="0.25">
      <c r="A45" s="28"/>
      <c r="B45" s="13" t="s">
        <v>57</v>
      </c>
      <c r="C45" s="13"/>
      <c r="D45" s="12"/>
      <c r="E45" s="12">
        <v>109125</v>
      </c>
      <c r="F45" s="13"/>
      <c r="G45" s="13"/>
    </row>
    <row r="46" spans="1:7" ht="25.15" customHeight="1" x14ac:dyDescent="0.25">
      <c r="A46" s="28"/>
      <c r="B46" s="13" t="s">
        <v>58</v>
      </c>
      <c r="C46" s="13"/>
      <c r="D46" s="12"/>
      <c r="E46" s="12">
        <v>482194.67</v>
      </c>
      <c r="F46" s="13"/>
      <c r="G46" s="13"/>
    </row>
    <row r="47" spans="1:7" ht="25.15" customHeight="1" x14ac:dyDescent="0.25">
      <c r="A47" s="28"/>
      <c r="B47" s="13" t="s">
        <v>59</v>
      </c>
      <c r="C47" s="13"/>
      <c r="D47" s="12"/>
      <c r="E47" s="12">
        <v>848812.92</v>
      </c>
      <c r="F47" s="13"/>
      <c r="G47" s="13"/>
    </row>
    <row r="48" spans="1:7" ht="25.15" customHeight="1" x14ac:dyDescent="0.25">
      <c r="A48" s="28"/>
      <c r="B48" s="13" t="s">
        <v>60</v>
      </c>
      <c r="C48" s="13"/>
      <c r="D48" s="12"/>
      <c r="E48" s="12">
        <v>7421624.9199999999</v>
      </c>
      <c r="F48" s="13"/>
      <c r="G48" s="13"/>
    </row>
    <row r="49" spans="1:7" ht="25.15" customHeight="1" x14ac:dyDescent="0.25">
      <c r="A49" s="28"/>
      <c r="B49" s="13" t="s">
        <v>61</v>
      </c>
      <c r="C49" s="13"/>
      <c r="D49" s="12"/>
      <c r="E49" s="12">
        <v>1255446.22</v>
      </c>
      <c r="F49" s="13"/>
      <c r="G49" s="13"/>
    </row>
    <row r="50" spans="1:7" ht="25.15" customHeight="1" x14ac:dyDescent="0.25">
      <c r="A50" s="28"/>
      <c r="B50" s="13" t="s">
        <v>63</v>
      </c>
      <c r="C50" s="13"/>
      <c r="D50" s="12"/>
      <c r="E50" s="12">
        <v>596794</v>
      </c>
      <c r="F50" s="13"/>
      <c r="G50" s="13"/>
    </row>
    <row r="51" spans="1:7" ht="40.15" customHeight="1" x14ac:dyDescent="0.25">
      <c r="A51" s="28"/>
      <c r="B51" s="13" t="s">
        <v>64</v>
      </c>
      <c r="C51" s="13"/>
      <c r="D51" s="12"/>
      <c r="E51" s="12">
        <v>503455</v>
      </c>
      <c r="F51" s="13"/>
      <c r="G51" s="13"/>
    </row>
    <row r="52" spans="1:7" ht="25.15" customHeight="1" x14ac:dyDescent="0.25">
      <c r="A52" s="28"/>
      <c r="B52" s="13" t="s">
        <v>65</v>
      </c>
      <c r="C52" s="13"/>
      <c r="D52" s="12"/>
      <c r="E52" s="12">
        <v>505419</v>
      </c>
      <c r="F52" s="13"/>
      <c r="G52" s="13"/>
    </row>
    <row r="53" spans="1:7" ht="25.15" customHeight="1" x14ac:dyDescent="0.25">
      <c r="A53" s="28"/>
      <c r="B53" s="13" t="s">
        <v>66</v>
      </c>
      <c r="C53" s="13"/>
      <c r="D53" s="12"/>
      <c r="E53" s="12">
        <v>1718127</v>
      </c>
      <c r="F53" s="13"/>
      <c r="G53" s="13"/>
    </row>
    <row r="54" spans="1:7" ht="25.15" customHeight="1" x14ac:dyDescent="0.25">
      <c r="A54" s="28"/>
      <c r="B54" s="13" t="s">
        <v>67</v>
      </c>
      <c r="C54" s="13"/>
      <c r="D54" s="12"/>
      <c r="E54" s="12">
        <v>1480096</v>
      </c>
      <c r="F54" s="13"/>
      <c r="G54" s="13"/>
    </row>
    <row r="55" spans="1:7" ht="25.15" customHeight="1" x14ac:dyDescent="0.25">
      <c r="A55" s="28"/>
      <c r="B55" s="13" t="s">
        <v>68</v>
      </c>
      <c r="C55" s="13"/>
      <c r="D55" s="12"/>
      <c r="E55" s="12">
        <v>116698.47</v>
      </c>
      <c r="F55" s="13"/>
      <c r="G55" s="13"/>
    </row>
    <row r="56" spans="1:7" ht="25.15" customHeight="1" x14ac:dyDescent="0.25">
      <c r="A56" s="28"/>
      <c r="B56" s="13" t="s">
        <v>69</v>
      </c>
      <c r="C56" s="13"/>
      <c r="D56" s="12"/>
      <c r="E56" s="12">
        <v>750507</v>
      </c>
      <c r="F56" s="13"/>
      <c r="G56" s="13"/>
    </row>
    <row r="57" spans="1:7" ht="25.15" customHeight="1" x14ac:dyDescent="0.25">
      <c r="A57" s="28"/>
      <c r="B57" s="13" t="s">
        <v>70</v>
      </c>
      <c r="C57" s="13"/>
      <c r="D57" s="12"/>
      <c r="E57" s="12">
        <v>1385936</v>
      </c>
      <c r="F57" s="13"/>
      <c r="G57" s="13"/>
    </row>
    <row r="58" spans="1:7" ht="25.15" customHeight="1" x14ac:dyDescent="0.25">
      <c r="A58" s="28"/>
      <c r="B58" s="13" t="s">
        <v>71</v>
      </c>
      <c r="C58" s="13"/>
      <c r="D58" s="12"/>
      <c r="E58" s="12">
        <v>614942</v>
      </c>
      <c r="F58" s="13"/>
      <c r="G58" s="13"/>
    </row>
    <row r="59" spans="1:7" ht="25.15" customHeight="1" x14ac:dyDescent="0.25">
      <c r="A59" s="28"/>
      <c r="B59" s="13" t="s">
        <v>72</v>
      </c>
      <c r="C59" s="13"/>
      <c r="D59" s="12"/>
      <c r="E59" s="12">
        <v>9040</v>
      </c>
      <c r="F59" s="13"/>
      <c r="G59" s="13"/>
    </row>
    <row r="60" spans="1:7" ht="25.15" customHeight="1" x14ac:dyDescent="0.25">
      <c r="A60" s="28"/>
      <c r="B60" s="13" t="s">
        <v>73</v>
      </c>
      <c r="C60" s="13"/>
      <c r="D60" s="12"/>
      <c r="E60" s="12">
        <v>2148478.42</v>
      </c>
      <c r="F60" s="13"/>
      <c r="G60" s="13"/>
    </row>
    <row r="61" spans="1:7" ht="25.15" customHeight="1" x14ac:dyDescent="0.25">
      <c r="A61" s="28"/>
      <c r="B61" s="13" t="s">
        <v>74</v>
      </c>
      <c r="C61" s="13"/>
      <c r="D61" s="12"/>
      <c r="E61" s="12">
        <v>225439.62</v>
      </c>
      <c r="F61" s="13"/>
      <c r="G61" s="13"/>
    </row>
    <row r="62" spans="1:7" ht="25.15" customHeight="1" x14ac:dyDescent="0.25">
      <c r="A62" s="28"/>
      <c r="B62" s="13" t="s">
        <v>75</v>
      </c>
      <c r="C62" s="13"/>
      <c r="D62" s="12"/>
      <c r="E62" s="12">
        <v>1276125</v>
      </c>
      <c r="F62" s="13"/>
      <c r="G62" s="13"/>
    </row>
    <row r="63" spans="1:7" ht="25.15" customHeight="1" x14ac:dyDescent="0.25">
      <c r="A63" s="28"/>
      <c r="B63" s="13" t="s">
        <v>76</v>
      </c>
      <c r="C63" s="13"/>
      <c r="D63" s="12"/>
      <c r="E63" s="12">
        <v>622090</v>
      </c>
      <c r="F63" s="13"/>
      <c r="G63" s="13"/>
    </row>
    <row r="64" spans="1:7" ht="25.15" customHeight="1" x14ac:dyDescent="0.25">
      <c r="A64" s="28"/>
      <c r="B64" s="13" t="s">
        <v>77</v>
      </c>
      <c r="C64" s="13"/>
      <c r="D64" s="12"/>
      <c r="E64" s="12">
        <v>213747</v>
      </c>
      <c r="F64" s="13"/>
      <c r="G64" s="13"/>
    </row>
    <row r="65" spans="1:7" ht="25.15" customHeight="1" x14ac:dyDescent="0.25">
      <c r="A65" s="28"/>
      <c r="B65" s="13" t="s">
        <v>78</v>
      </c>
      <c r="C65" s="13"/>
      <c r="D65" s="12"/>
      <c r="E65" s="12">
        <v>515572.95</v>
      </c>
      <c r="F65" s="13"/>
      <c r="G65" s="13"/>
    </row>
    <row r="66" spans="1:7" ht="25.15" customHeight="1" x14ac:dyDescent="0.25">
      <c r="A66" s="28"/>
      <c r="B66" s="13" t="s">
        <v>79</v>
      </c>
      <c r="C66" s="13"/>
      <c r="D66" s="12"/>
      <c r="E66" s="12">
        <v>450321</v>
      </c>
      <c r="F66" s="13"/>
      <c r="G66" s="13"/>
    </row>
    <row r="67" spans="1:7" ht="25.15" customHeight="1" x14ac:dyDescent="0.25">
      <c r="A67" s="29"/>
      <c r="B67" s="13" t="s">
        <v>80</v>
      </c>
      <c r="C67" s="13"/>
      <c r="D67" s="12"/>
      <c r="E67" s="12">
        <v>1626119</v>
      </c>
      <c r="F67" s="13"/>
      <c r="G67" s="13"/>
    </row>
    <row r="68" spans="1:7" ht="40.5" x14ac:dyDescent="0.25">
      <c r="A68" s="19" t="s">
        <v>131</v>
      </c>
      <c r="B68" s="13" t="s">
        <v>111</v>
      </c>
      <c r="C68" s="13"/>
      <c r="D68" s="12"/>
      <c r="E68" s="12"/>
      <c r="F68" s="12">
        <v>233724090</v>
      </c>
      <c r="G68" s="13"/>
    </row>
    <row r="69" spans="1:7" ht="25.15" customHeight="1" x14ac:dyDescent="0.25">
      <c r="A69" s="36" t="s">
        <v>132</v>
      </c>
      <c r="B69" s="13" t="s">
        <v>81</v>
      </c>
      <c r="C69" s="13"/>
      <c r="D69" s="12"/>
      <c r="E69" s="12"/>
      <c r="F69" s="13"/>
      <c r="G69" s="12">
        <v>268000</v>
      </c>
    </row>
    <row r="70" spans="1:7" ht="25.15" customHeight="1" x14ac:dyDescent="0.25">
      <c r="A70" s="37"/>
      <c r="B70" s="13" t="s">
        <v>82</v>
      </c>
      <c r="C70" s="13"/>
      <c r="D70" s="12"/>
      <c r="E70" s="12"/>
      <c r="F70" s="13"/>
      <c r="G70" s="12">
        <v>3331714.2</v>
      </c>
    </row>
    <row r="71" spans="1:7" ht="25.15" customHeight="1" x14ac:dyDescent="0.25">
      <c r="A71" s="37"/>
      <c r="B71" s="13" t="s">
        <v>85</v>
      </c>
      <c r="C71" s="13"/>
      <c r="D71" s="12"/>
      <c r="E71" s="12"/>
      <c r="F71" s="13"/>
      <c r="G71" s="12">
        <v>119100</v>
      </c>
    </row>
    <row r="72" spans="1:7" ht="25.15" customHeight="1" x14ac:dyDescent="0.25">
      <c r="A72" s="37"/>
      <c r="B72" s="13" t="s">
        <v>86</v>
      </c>
      <c r="C72" s="13"/>
      <c r="D72" s="12"/>
      <c r="E72" s="12"/>
      <c r="F72" s="13"/>
      <c r="G72" s="12">
        <v>95000</v>
      </c>
    </row>
    <row r="73" spans="1:7" ht="25.15" customHeight="1" x14ac:dyDescent="0.25">
      <c r="A73" s="37"/>
      <c r="B73" s="13" t="s">
        <v>87</v>
      </c>
      <c r="C73" s="13"/>
      <c r="D73" s="12"/>
      <c r="E73" s="12"/>
      <c r="F73" s="13"/>
      <c r="G73" s="12">
        <v>64023.83</v>
      </c>
    </row>
    <row r="74" spans="1:7" ht="25.15" customHeight="1" x14ac:dyDescent="0.25">
      <c r="A74" s="37"/>
      <c r="B74" s="13" t="s">
        <v>133</v>
      </c>
      <c r="C74" s="13"/>
      <c r="D74" s="12"/>
      <c r="E74" s="12"/>
      <c r="F74" s="13"/>
      <c r="G74" s="12">
        <v>338443</v>
      </c>
    </row>
    <row r="75" spans="1:7" ht="25.15" customHeight="1" x14ac:dyDescent="0.25">
      <c r="A75" s="37"/>
      <c r="B75" s="13" t="s">
        <v>88</v>
      </c>
      <c r="C75" s="13"/>
      <c r="D75" s="12"/>
      <c r="E75" s="12"/>
      <c r="F75" s="13"/>
      <c r="G75" s="12">
        <v>1493000</v>
      </c>
    </row>
    <row r="76" spans="1:7" ht="25.15" customHeight="1" x14ac:dyDescent="0.25">
      <c r="A76" s="37"/>
      <c r="B76" s="13" t="s">
        <v>90</v>
      </c>
      <c r="C76" s="13"/>
      <c r="D76" s="12"/>
      <c r="E76" s="12"/>
      <c r="F76" s="13"/>
      <c r="G76" s="12">
        <v>8598152.5</v>
      </c>
    </row>
    <row r="77" spans="1:7" ht="25.15" customHeight="1" x14ac:dyDescent="0.25">
      <c r="A77" s="37"/>
      <c r="B77" s="13" t="s">
        <v>91</v>
      </c>
      <c r="C77" s="13"/>
      <c r="D77" s="12"/>
      <c r="E77" s="12"/>
      <c r="F77" s="13"/>
      <c r="G77" s="12">
        <v>172574</v>
      </c>
    </row>
    <row r="78" spans="1:7" ht="25.15" customHeight="1" x14ac:dyDescent="0.25">
      <c r="A78" s="37"/>
      <c r="B78" s="13" t="s">
        <v>92</v>
      </c>
      <c r="C78" s="13"/>
      <c r="D78" s="12"/>
      <c r="E78" s="12"/>
      <c r="F78" s="13"/>
      <c r="G78" s="12">
        <v>850000</v>
      </c>
    </row>
    <row r="79" spans="1:7" ht="25.15" customHeight="1" x14ac:dyDescent="0.25">
      <c r="A79" s="37"/>
      <c r="B79" s="13" t="s">
        <v>93</v>
      </c>
      <c r="C79" s="13"/>
      <c r="D79" s="12"/>
      <c r="E79" s="12"/>
      <c r="F79" s="13"/>
      <c r="G79" s="12">
        <v>855468</v>
      </c>
    </row>
    <row r="80" spans="1:7" ht="25.15" customHeight="1" x14ac:dyDescent="0.25">
      <c r="A80" s="37"/>
      <c r="B80" s="13" t="s">
        <v>94</v>
      </c>
      <c r="C80" s="13"/>
      <c r="D80" s="12"/>
      <c r="E80" s="12"/>
      <c r="F80" s="13"/>
      <c r="G80" s="12">
        <v>8900697.3699999992</v>
      </c>
    </row>
    <row r="81" spans="1:7" ht="25.15" customHeight="1" x14ac:dyDescent="0.25">
      <c r="A81" s="37"/>
      <c r="B81" s="13" t="s">
        <v>95</v>
      </c>
      <c r="C81" s="13"/>
      <c r="D81" s="12"/>
      <c r="E81" s="12"/>
      <c r="F81" s="13"/>
      <c r="G81" s="12">
        <v>1045000</v>
      </c>
    </row>
    <row r="82" spans="1:7" ht="25.15" customHeight="1" x14ac:dyDescent="0.25">
      <c r="A82" s="37"/>
      <c r="B82" s="13" t="s">
        <v>96</v>
      </c>
      <c r="C82" s="13"/>
      <c r="D82" s="12"/>
      <c r="E82" s="12"/>
      <c r="F82" s="13"/>
      <c r="G82" s="12">
        <v>16769</v>
      </c>
    </row>
    <row r="83" spans="1:7" ht="25.15" customHeight="1" x14ac:dyDescent="0.25">
      <c r="A83" s="37"/>
      <c r="B83" s="13" t="s">
        <v>97</v>
      </c>
      <c r="C83" s="13"/>
      <c r="D83" s="12"/>
      <c r="E83" s="12"/>
      <c r="F83" s="13"/>
      <c r="G83" s="12">
        <v>1256847</v>
      </c>
    </row>
    <row r="84" spans="1:7" ht="25.15" customHeight="1" x14ac:dyDescent="0.25">
      <c r="A84" s="37"/>
      <c r="B84" s="13" t="s">
        <v>98</v>
      </c>
      <c r="C84" s="13"/>
      <c r="D84" s="12"/>
      <c r="E84" s="12"/>
      <c r="F84" s="13"/>
      <c r="G84" s="12">
        <v>650000</v>
      </c>
    </row>
    <row r="85" spans="1:7" ht="25.15" customHeight="1" x14ac:dyDescent="0.25">
      <c r="A85" s="37"/>
      <c r="B85" s="13" t="s">
        <v>99</v>
      </c>
      <c r="C85" s="13"/>
      <c r="D85" s="12"/>
      <c r="E85" s="12"/>
      <c r="F85" s="13"/>
      <c r="G85" s="12">
        <v>33285</v>
      </c>
    </row>
    <row r="86" spans="1:7" ht="25.15" customHeight="1" x14ac:dyDescent="0.25">
      <c r="A86" s="37"/>
      <c r="B86" s="13" t="s">
        <v>100</v>
      </c>
      <c r="C86" s="13"/>
      <c r="D86" s="12"/>
      <c r="E86" s="12"/>
      <c r="F86" s="13"/>
      <c r="G86" s="12">
        <v>99530</v>
      </c>
    </row>
    <row r="87" spans="1:7" ht="25.15" customHeight="1" x14ac:dyDescent="0.25">
      <c r="A87" s="37"/>
      <c r="B87" s="13" t="s">
        <v>101</v>
      </c>
      <c r="C87" s="13"/>
      <c r="D87" s="12"/>
      <c r="E87" s="12"/>
      <c r="F87" s="13"/>
      <c r="G87" s="12">
        <v>52136</v>
      </c>
    </row>
    <row r="88" spans="1:7" ht="25.15" customHeight="1" x14ac:dyDescent="0.25">
      <c r="A88" s="37"/>
      <c r="B88" s="13" t="s">
        <v>103</v>
      </c>
      <c r="C88" s="13"/>
      <c r="D88" s="12"/>
      <c r="E88" s="12"/>
      <c r="F88" s="13"/>
      <c r="G88" s="12">
        <v>243999</v>
      </c>
    </row>
    <row r="89" spans="1:7" ht="25.15" customHeight="1" x14ac:dyDescent="0.25">
      <c r="A89" s="37"/>
      <c r="B89" s="13" t="s">
        <v>104</v>
      </c>
      <c r="C89" s="13"/>
      <c r="D89" s="12"/>
      <c r="E89" s="12"/>
      <c r="F89" s="13"/>
      <c r="G89" s="12">
        <v>1216409</v>
      </c>
    </row>
    <row r="90" spans="1:7" ht="25.15" customHeight="1" x14ac:dyDescent="0.25">
      <c r="A90" s="37"/>
      <c r="B90" s="13" t="s">
        <v>106</v>
      </c>
      <c r="C90" s="13"/>
      <c r="D90" s="12"/>
      <c r="E90" s="12"/>
      <c r="F90" s="13"/>
      <c r="G90" s="12">
        <v>570000</v>
      </c>
    </row>
    <row r="91" spans="1:7" ht="25.15" customHeight="1" x14ac:dyDescent="0.25">
      <c r="A91" s="37"/>
      <c r="B91" s="13" t="s">
        <v>108</v>
      </c>
      <c r="C91" s="13"/>
      <c r="D91" s="12"/>
      <c r="E91" s="12"/>
      <c r="F91" s="13"/>
      <c r="G91" s="12">
        <v>533532</v>
      </c>
    </row>
    <row r="92" spans="1:7" ht="25.15" customHeight="1" x14ac:dyDescent="0.25">
      <c r="A92" s="37"/>
      <c r="B92" s="13" t="s">
        <v>109</v>
      </c>
      <c r="C92" s="13"/>
      <c r="D92" s="12"/>
      <c r="E92" s="12"/>
      <c r="F92" s="13"/>
      <c r="G92" s="12">
        <v>8430790</v>
      </c>
    </row>
    <row r="93" spans="1:7" ht="25.15" customHeight="1" x14ac:dyDescent="0.25">
      <c r="A93" s="38"/>
      <c r="B93" s="13" t="s">
        <v>110</v>
      </c>
      <c r="C93" s="13"/>
      <c r="D93" s="12"/>
      <c r="E93" s="12"/>
      <c r="F93" s="13"/>
      <c r="G93" s="12">
        <v>1280939</v>
      </c>
    </row>
    <row r="94" spans="1:7" ht="15.75" thickBot="1" x14ac:dyDescent="0.3">
      <c r="A94" s="15"/>
      <c r="B94" s="16" t="s">
        <v>118</v>
      </c>
      <c r="C94" s="20">
        <f>SUM(C6:C93)</f>
        <v>62437337</v>
      </c>
      <c r="D94" s="17">
        <f t="shared" ref="D94:F94" si="0">SUM(D6:D93)</f>
        <v>1975489</v>
      </c>
      <c r="E94" s="17">
        <f t="shared" si="0"/>
        <v>44669645.150000006</v>
      </c>
      <c r="F94" s="17">
        <f t="shared" si="0"/>
        <v>233724090</v>
      </c>
      <c r="G94" s="17">
        <f>SUM(G6:G93)</f>
        <v>40515408.899999999</v>
      </c>
    </row>
    <row r="95" spans="1:7" ht="15.75" thickTop="1" x14ac:dyDescent="0.25"/>
  </sheetData>
  <mergeCells count="8">
    <mergeCell ref="A69:A93"/>
    <mergeCell ref="A24:A67"/>
    <mergeCell ref="A22:A23"/>
    <mergeCell ref="A6:A21"/>
    <mergeCell ref="A1:L1"/>
    <mergeCell ref="A2:O2"/>
    <mergeCell ref="A3:L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18" workbookViewId="0">
      <selection activeCell="B31" sqref="B31"/>
    </sheetView>
  </sheetViews>
  <sheetFormatPr defaultRowHeight="15" x14ac:dyDescent="0.25"/>
  <cols>
    <col min="1" max="2" width="44.28515625" bestFit="1" customWidth="1"/>
    <col min="3" max="3" width="17.42578125" customWidth="1"/>
    <col min="4" max="4" width="19.85546875" style="2" customWidth="1"/>
    <col min="5" max="5" width="21" style="2" customWidth="1"/>
    <col min="6" max="6" width="14.7109375" customWidth="1"/>
    <col min="7" max="7" width="13.7109375" customWidth="1"/>
  </cols>
  <sheetData>
    <row r="1" spans="1:15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7"/>
      <c r="N1" s="7"/>
      <c r="O1" s="7"/>
    </row>
    <row r="2" spans="1:15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3.25" customHeight="1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"/>
      <c r="N3" s="7"/>
      <c r="O3" s="7"/>
    </row>
    <row r="4" spans="1:15" ht="18.75" customHeight="1" x14ac:dyDescent="0.25">
      <c r="A4" s="33" t="s">
        <v>117</v>
      </c>
      <c r="B4" s="33"/>
      <c r="C4" s="33"/>
      <c r="D4" s="33"/>
      <c r="E4" s="33"/>
      <c r="F4" s="33"/>
      <c r="G4" s="33"/>
      <c r="H4" s="1"/>
      <c r="I4" s="1"/>
      <c r="J4" s="1"/>
      <c r="K4" s="1"/>
      <c r="L4" s="1"/>
    </row>
    <row r="5" spans="1:15" ht="93.75" customHeight="1" x14ac:dyDescent="0.25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8" t="s">
        <v>8</v>
      </c>
      <c r="G5" s="8" t="s">
        <v>9</v>
      </c>
    </row>
    <row r="6" spans="1:15" ht="25.15" customHeight="1" x14ac:dyDescent="0.25">
      <c r="A6" s="36" t="s">
        <v>130</v>
      </c>
      <c r="B6" s="13" t="s">
        <v>10</v>
      </c>
      <c r="C6" s="12">
        <v>4119691</v>
      </c>
      <c r="D6" s="14"/>
      <c r="E6" s="12"/>
      <c r="F6" s="13"/>
      <c r="G6" s="13"/>
    </row>
    <row r="7" spans="1:15" ht="25.15" customHeight="1" x14ac:dyDescent="0.25">
      <c r="A7" s="37"/>
      <c r="B7" s="13" t="s">
        <v>11</v>
      </c>
      <c r="C7" s="12">
        <v>35576305.810000002</v>
      </c>
      <c r="D7" s="14"/>
      <c r="E7" s="12"/>
      <c r="F7" s="13"/>
      <c r="G7" s="13"/>
    </row>
    <row r="8" spans="1:15" ht="25.15" customHeight="1" x14ac:dyDescent="0.25">
      <c r="A8" s="37"/>
      <c r="B8" s="13" t="s">
        <v>13</v>
      </c>
      <c r="C8" s="12">
        <v>1265018</v>
      </c>
      <c r="D8" s="14"/>
      <c r="E8" s="12"/>
      <c r="F8" s="13"/>
      <c r="G8" s="13"/>
    </row>
    <row r="9" spans="1:15" ht="25.15" customHeight="1" x14ac:dyDescent="0.25">
      <c r="A9" s="37"/>
      <c r="B9" s="13" t="s">
        <v>14</v>
      </c>
      <c r="C9" s="12">
        <v>6214134</v>
      </c>
      <c r="D9" s="14"/>
      <c r="E9" s="12"/>
      <c r="F9" s="13"/>
      <c r="G9" s="13"/>
    </row>
    <row r="10" spans="1:15" ht="25.15" customHeight="1" x14ac:dyDescent="0.25">
      <c r="A10" s="37"/>
      <c r="B10" s="13" t="s">
        <v>16</v>
      </c>
      <c r="C10" s="12">
        <v>1097661</v>
      </c>
      <c r="D10" s="14"/>
      <c r="E10" s="12"/>
      <c r="F10" s="13"/>
      <c r="G10" s="13"/>
    </row>
    <row r="11" spans="1:15" ht="25.15" customHeight="1" x14ac:dyDescent="0.25">
      <c r="A11" s="37"/>
      <c r="B11" s="13" t="s">
        <v>17</v>
      </c>
      <c r="C11" s="12">
        <v>1962049</v>
      </c>
      <c r="D11" s="14"/>
      <c r="E11" s="12"/>
      <c r="F11" s="13"/>
      <c r="G11" s="13"/>
    </row>
    <row r="12" spans="1:15" ht="25.15" customHeight="1" x14ac:dyDescent="0.25">
      <c r="A12" s="37"/>
      <c r="B12" s="13" t="s">
        <v>19</v>
      </c>
      <c r="C12" s="12">
        <v>6519958.7599999998</v>
      </c>
      <c r="D12" s="14"/>
      <c r="E12" s="12"/>
      <c r="F12" s="13"/>
      <c r="G12" s="13"/>
    </row>
    <row r="13" spans="1:15" ht="25.15" customHeight="1" x14ac:dyDescent="0.25">
      <c r="A13" s="37"/>
      <c r="B13" s="13" t="s">
        <v>21</v>
      </c>
      <c r="C13" s="12">
        <v>247218</v>
      </c>
      <c r="D13" s="14"/>
      <c r="E13" s="12"/>
      <c r="F13" s="13"/>
      <c r="G13" s="13"/>
    </row>
    <row r="14" spans="1:15" ht="25.15" customHeight="1" x14ac:dyDescent="0.25">
      <c r="A14" s="37"/>
      <c r="B14" s="13" t="s">
        <v>22</v>
      </c>
      <c r="C14" s="12">
        <v>1827771</v>
      </c>
      <c r="D14" s="14"/>
      <c r="E14" s="12"/>
      <c r="F14" s="13"/>
      <c r="G14" s="13"/>
    </row>
    <row r="15" spans="1:15" ht="25.15" customHeight="1" x14ac:dyDescent="0.25">
      <c r="A15" s="37"/>
      <c r="B15" s="13" t="s">
        <v>23</v>
      </c>
      <c r="C15" s="12">
        <v>32763</v>
      </c>
      <c r="D15" s="14"/>
      <c r="E15" s="12"/>
      <c r="F15" s="13"/>
      <c r="G15" s="13"/>
    </row>
    <row r="16" spans="1:15" ht="25.15" customHeight="1" x14ac:dyDescent="0.25">
      <c r="A16" s="37"/>
      <c r="B16" s="13" t="s">
        <v>24</v>
      </c>
      <c r="C16" s="12">
        <v>286604</v>
      </c>
      <c r="D16" s="14"/>
      <c r="E16" s="12"/>
      <c r="F16" s="13"/>
      <c r="G16" s="13"/>
    </row>
    <row r="17" spans="1:7" ht="25.15" customHeight="1" x14ac:dyDescent="0.25">
      <c r="A17" s="37"/>
      <c r="B17" s="13" t="s">
        <v>27</v>
      </c>
      <c r="C17" s="12">
        <v>75000</v>
      </c>
      <c r="D17" s="12"/>
      <c r="E17" s="12"/>
      <c r="F17" s="13"/>
      <c r="G17" s="13"/>
    </row>
    <row r="18" spans="1:7" ht="25.15" customHeight="1" x14ac:dyDescent="0.25">
      <c r="A18" s="38"/>
      <c r="B18" s="13" t="s">
        <v>28</v>
      </c>
      <c r="C18" s="12">
        <v>1296358</v>
      </c>
      <c r="D18" s="12"/>
      <c r="E18" s="12"/>
      <c r="F18" s="13"/>
      <c r="G18" s="13"/>
    </row>
    <row r="19" spans="1:7" ht="30" customHeight="1" x14ac:dyDescent="0.25">
      <c r="A19" s="36" t="s">
        <v>128</v>
      </c>
      <c r="B19" s="11" t="s">
        <v>29</v>
      </c>
      <c r="C19" s="13"/>
      <c r="D19" s="13">
        <v>738492</v>
      </c>
      <c r="E19" s="12"/>
      <c r="F19" s="13"/>
      <c r="G19" s="13"/>
    </row>
    <row r="20" spans="1:7" ht="30" customHeight="1" x14ac:dyDescent="0.25">
      <c r="A20" s="38"/>
      <c r="B20" s="11" t="s">
        <v>112</v>
      </c>
      <c r="C20" s="13"/>
      <c r="D20" s="13">
        <v>418090</v>
      </c>
      <c r="E20" s="12"/>
      <c r="F20" s="13"/>
      <c r="G20" s="13"/>
    </row>
    <row r="21" spans="1:7" ht="25.15" customHeight="1" x14ac:dyDescent="0.25">
      <c r="A21" s="36" t="s">
        <v>129</v>
      </c>
      <c r="B21" s="13" t="s">
        <v>30</v>
      </c>
      <c r="C21" s="15"/>
      <c r="D21" s="12"/>
      <c r="E21" s="12">
        <v>509750</v>
      </c>
      <c r="F21" s="13"/>
      <c r="G21" s="13"/>
    </row>
    <row r="22" spans="1:7" ht="25.15" customHeight="1" x14ac:dyDescent="0.25">
      <c r="A22" s="37"/>
      <c r="B22" s="13" t="s">
        <v>31</v>
      </c>
      <c r="C22" s="13"/>
      <c r="D22" s="12"/>
      <c r="E22" s="12">
        <v>100000</v>
      </c>
      <c r="F22" s="13"/>
      <c r="G22" s="13"/>
    </row>
    <row r="23" spans="1:7" ht="25.15" customHeight="1" x14ac:dyDescent="0.25">
      <c r="A23" s="37"/>
      <c r="B23" s="13" t="s">
        <v>32</v>
      </c>
      <c r="C23" s="13"/>
      <c r="D23" s="12"/>
      <c r="E23" s="12">
        <v>751747.2</v>
      </c>
      <c r="F23" s="13"/>
      <c r="G23" s="13"/>
    </row>
    <row r="24" spans="1:7" ht="25.15" customHeight="1" x14ac:dyDescent="0.25">
      <c r="A24" s="37"/>
      <c r="B24" s="13" t="s">
        <v>34</v>
      </c>
      <c r="C24" s="13"/>
      <c r="D24" s="12"/>
      <c r="E24" s="12">
        <v>455208</v>
      </c>
      <c r="F24" s="13"/>
      <c r="G24" s="13"/>
    </row>
    <row r="25" spans="1:7" ht="25.15" customHeight="1" x14ac:dyDescent="0.25">
      <c r="A25" s="37"/>
      <c r="B25" s="13" t="s">
        <v>35</v>
      </c>
      <c r="C25" s="13"/>
      <c r="D25" s="12"/>
      <c r="E25" s="12">
        <v>9754505</v>
      </c>
      <c r="F25" s="13"/>
      <c r="G25" s="13"/>
    </row>
    <row r="26" spans="1:7" ht="25.15" customHeight="1" x14ac:dyDescent="0.25">
      <c r="A26" s="37"/>
      <c r="B26" s="13" t="s">
        <v>36</v>
      </c>
      <c r="C26" s="13"/>
      <c r="D26" s="12"/>
      <c r="E26" s="12">
        <v>249532</v>
      </c>
      <c r="F26" s="13"/>
      <c r="G26" s="13"/>
    </row>
    <row r="27" spans="1:7" ht="25.15" customHeight="1" x14ac:dyDescent="0.25">
      <c r="A27" s="37"/>
      <c r="B27" s="13" t="s">
        <v>37</v>
      </c>
      <c r="C27" s="13"/>
      <c r="D27" s="12"/>
      <c r="E27" s="12">
        <v>817763</v>
      </c>
      <c r="F27" s="13"/>
      <c r="G27" s="13"/>
    </row>
    <row r="28" spans="1:7" ht="25.15" customHeight="1" x14ac:dyDescent="0.25">
      <c r="A28" s="37"/>
      <c r="B28" s="13" t="s">
        <v>40</v>
      </c>
      <c r="C28" s="13"/>
      <c r="D28" s="12"/>
      <c r="E28" s="12">
        <v>796500</v>
      </c>
      <c r="F28" s="13"/>
      <c r="G28" s="13"/>
    </row>
    <row r="29" spans="1:7" ht="25.15" customHeight="1" x14ac:dyDescent="0.25">
      <c r="A29" s="37"/>
      <c r="B29" s="13" t="s">
        <v>43</v>
      </c>
      <c r="C29" s="13"/>
      <c r="D29" s="12"/>
      <c r="E29" s="12">
        <v>3019050</v>
      </c>
      <c r="F29" s="13"/>
      <c r="G29" s="13"/>
    </row>
    <row r="30" spans="1:7" ht="25.15" customHeight="1" x14ac:dyDescent="0.25">
      <c r="A30" s="37"/>
      <c r="B30" s="13" t="s">
        <v>44</v>
      </c>
      <c r="C30" s="13"/>
      <c r="D30" s="12"/>
      <c r="E30" s="12">
        <v>641267</v>
      </c>
      <c r="F30" s="13"/>
      <c r="G30" s="13"/>
    </row>
    <row r="31" spans="1:7" ht="25.15" customHeight="1" x14ac:dyDescent="0.25">
      <c r="A31" s="37"/>
      <c r="B31" s="13" t="s">
        <v>134</v>
      </c>
      <c r="C31" s="13"/>
      <c r="D31" s="12"/>
      <c r="E31" s="12">
        <v>411000</v>
      </c>
      <c r="F31" s="13"/>
      <c r="G31" s="13"/>
    </row>
    <row r="32" spans="1:7" ht="25.15" customHeight="1" x14ac:dyDescent="0.25">
      <c r="A32" s="37"/>
      <c r="B32" s="13" t="s">
        <v>47</v>
      </c>
      <c r="C32" s="13"/>
      <c r="D32" s="12"/>
      <c r="E32" s="12">
        <v>18100</v>
      </c>
      <c r="F32" s="13"/>
      <c r="G32" s="13"/>
    </row>
    <row r="33" spans="1:7" ht="25.15" customHeight="1" x14ac:dyDescent="0.25">
      <c r="A33" s="37"/>
      <c r="B33" s="13" t="s">
        <v>48</v>
      </c>
      <c r="C33" s="13"/>
      <c r="D33" s="12"/>
      <c r="E33" s="12">
        <v>323180</v>
      </c>
      <c r="F33" s="13"/>
      <c r="G33" s="13"/>
    </row>
    <row r="34" spans="1:7" ht="25.15" customHeight="1" x14ac:dyDescent="0.25">
      <c r="A34" s="37"/>
      <c r="B34" s="13" t="s">
        <v>24</v>
      </c>
      <c r="C34" s="13"/>
      <c r="D34" s="12"/>
      <c r="E34" s="12">
        <v>800000</v>
      </c>
      <c r="F34" s="13"/>
      <c r="G34" s="13"/>
    </row>
    <row r="35" spans="1:7" ht="25.15" customHeight="1" x14ac:dyDescent="0.25">
      <c r="A35" s="37"/>
      <c r="B35" s="13" t="s">
        <v>49</v>
      </c>
      <c r="C35" s="13"/>
      <c r="D35" s="12"/>
      <c r="E35" s="12">
        <v>232075</v>
      </c>
      <c r="F35" s="13"/>
      <c r="G35" s="13"/>
    </row>
    <row r="36" spans="1:7" ht="25.15" customHeight="1" x14ac:dyDescent="0.25">
      <c r="A36" s="37"/>
      <c r="B36" s="13" t="s">
        <v>50</v>
      </c>
      <c r="C36" s="13"/>
      <c r="D36" s="12"/>
      <c r="E36" s="12">
        <v>633150</v>
      </c>
      <c r="F36" s="13"/>
      <c r="G36" s="13"/>
    </row>
    <row r="37" spans="1:7" ht="25.15" customHeight="1" x14ac:dyDescent="0.25">
      <c r="A37" s="37"/>
      <c r="B37" s="13" t="s">
        <v>53</v>
      </c>
      <c r="C37" s="13"/>
      <c r="D37" s="12"/>
      <c r="E37" s="12">
        <v>96135</v>
      </c>
      <c r="F37" s="13"/>
      <c r="G37" s="13"/>
    </row>
    <row r="38" spans="1:7" ht="25.15" customHeight="1" x14ac:dyDescent="0.25">
      <c r="A38" s="37"/>
      <c r="B38" s="13" t="s">
        <v>55</v>
      </c>
      <c r="C38" s="13"/>
      <c r="D38" s="12"/>
      <c r="E38" s="12">
        <v>2903993</v>
      </c>
      <c r="F38" s="13"/>
      <c r="G38" s="13"/>
    </row>
    <row r="39" spans="1:7" ht="25.15" customHeight="1" x14ac:dyDescent="0.25">
      <c r="A39" s="37"/>
      <c r="B39" s="13" t="s">
        <v>56</v>
      </c>
      <c r="C39" s="13"/>
      <c r="D39" s="12"/>
      <c r="E39" s="12">
        <v>1292045</v>
      </c>
      <c r="F39" s="13"/>
      <c r="G39" s="13"/>
    </row>
    <row r="40" spans="1:7" ht="25.15" customHeight="1" x14ac:dyDescent="0.25">
      <c r="A40" s="37"/>
      <c r="B40" s="13" t="s">
        <v>57</v>
      </c>
      <c r="C40" s="13"/>
      <c r="D40" s="12"/>
      <c r="E40" s="12">
        <v>208877</v>
      </c>
      <c r="F40" s="13"/>
      <c r="G40" s="13"/>
    </row>
    <row r="41" spans="1:7" ht="25.15" customHeight="1" x14ac:dyDescent="0.25">
      <c r="A41" s="37"/>
      <c r="B41" s="13" t="s">
        <v>58</v>
      </c>
      <c r="C41" s="13"/>
      <c r="D41" s="12"/>
      <c r="E41" s="12">
        <v>96302</v>
      </c>
      <c r="F41" s="13"/>
      <c r="G41" s="13"/>
    </row>
    <row r="42" spans="1:7" ht="25.15" customHeight="1" x14ac:dyDescent="0.25">
      <c r="A42" s="37"/>
      <c r="B42" s="13" t="s">
        <v>59</v>
      </c>
      <c r="C42" s="13"/>
      <c r="D42" s="12"/>
      <c r="E42" s="12">
        <v>4925532.07</v>
      </c>
      <c r="F42" s="13"/>
      <c r="G42" s="13"/>
    </row>
    <row r="43" spans="1:7" ht="25.15" customHeight="1" x14ac:dyDescent="0.25">
      <c r="A43" s="37"/>
      <c r="B43" s="13" t="s">
        <v>60</v>
      </c>
      <c r="C43" s="13"/>
      <c r="D43" s="12"/>
      <c r="E43" s="12">
        <v>6919145.9400000004</v>
      </c>
      <c r="F43" s="13"/>
      <c r="G43" s="13"/>
    </row>
    <row r="44" spans="1:7" ht="25.15" customHeight="1" x14ac:dyDescent="0.25">
      <c r="A44" s="37"/>
      <c r="B44" s="13" t="s">
        <v>61</v>
      </c>
      <c r="C44" s="13"/>
      <c r="D44" s="12"/>
      <c r="E44" s="12">
        <v>2785445</v>
      </c>
      <c r="F44" s="13"/>
      <c r="G44" s="13"/>
    </row>
    <row r="45" spans="1:7" ht="25.15" customHeight="1" x14ac:dyDescent="0.25">
      <c r="A45" s="37"/>
      <c r="B45" s="13" t="s">
        <v>63</v>
      </c>
      <c r="C45" s="13"/>
      <c r="D45" s="12"/>
      <c r="E45" s="12">
        <v>225652</v>
      </c>
      <c r="F45" s="13"/>
      <c r="G45" s="13"/>
    </row>
    <row r="46" spans="1:7" ht="25.15" customHeight="1" x14ac:dyDescent="0.25">
      <c r="A46" s="37"/>
      <c r="B46" s="13" t="s">
        <v>64</v>
      </c>
      <c r="C46" s="13"/>
      <c r="D46" s="12"/>
      <c r="E46" s="12">
        <v>505236</v>
      </c>
      <c r="F46" s="13"/>
      <c r="G46" s="13"/>
    </row>
    <row r="47" spans="1:7" ht="25.15" customHeight="1" x14ac:dyDescent="0.25">
      <c r="A47" s="37"/>
      <c r="B47" s="13" t="s">
        <v>65</v>
      </c>
      <c r="C47" s="13"/>
      <c r="D47" s="12"/>
      <c r="E47" s="12">
        <v>656710</v>
      </c>
      <c r="F47" s="13"/>
      <c r="G47" s="13"/>
    </row>
    <row r="48" spans="1:7" ht="25.15" customHeight="1" x14ac:dyDescent="0.25">
      <c r="A48" s="37"/>
      <c r="B48" s="13" t="s">
        <v>66</v>
      </c>
      <c r="C48" s="13"/>
      <c r="D48" s="12"/>
      <c r="E48" s="12">
        <v>1674198</v>
      </c>
      <c r="F48" s="13"/>
      <c r="G48" s="13"/>
    </row>
    <row r="49" spans="1:7" ht="25.15" customHeight="1" x14ac:dyDescent="0.25">
      <c r="A49" s="37"/>
      <c r="B49" s="13" t="s">
        <v>67</v>
      </c>
      <c r="C49" s="13"/>
      <c r="D49" s="12"/>
      <c r="E49" s="12">
        <v>1686220</v>
      </c>
      <c r="F49" s="13"/>
      <c r="G49" s="13"/>
    </row>
    <row r="50" spans="1:7" ht="25.15" customHeight="1" x14ac:dyDescent="0.25">
      <c r="A50" s="37"/>
      <c r="B50" s="13" t="s">
        <v>68</v>
      </c>
      <c r="C50" s="13"/>
      <c r="D50" s="12"/>
      <c r="E50" s="12">
        <v>184648</v>
      </c>
      <c r="F50" s="13"/>
      <c r="G50" s="13"/>
    </row>
    <row r="51" spans="1:7" ht="25.15" customHeight="1" x14ac:dyDescent="0.25">
      <c r="A51" s="37"/>
      <c r="B51" s="13" t="s">
        <v>69</v>
      </c>
      <c r="C51" s="13"/>
      <c r="D51" s="12"/>
      <c r="E51" s="12">
        <v>833624</v>
      </c>
      <c r="F51" s="13"/>
      <c r="G51" s="13"/>
    </row>
    <row r="52" spans="1:7" ht="25.15" customHeight="1" x14ac:dyDescent="0.25">
      <c r="A52" s="37"/>
      <c r="B52" s="13" t="s">
        <v>70</v>
      </c>
      <c r="C52" s="13"/>
      <c r="D52" s="12"/>
      <c r="E52" s="12">
        <v>1114134</v>
      </c>
      <c r="F52" s="13"/>
      <c r="G52" s="13"/>
    </row>
    <row r="53" spans="1:7" ht="25.15" customHeight="1" x14ac:dyDescent="0.25">
      <c r="A53" s="37"/>
      <c r="B53" s="13" t="s">
        <v>71</v>
      </c>
      <c r="C53" s="13"/>
      <c r="D53" s="12"/>
      <c r="E53" s="12">
        <v>142500</v>
      </c>
      <c r="F53" s="13"/>
      <c r="G53" s="13"/>
    </row>
    <row r="54" spans="1:7" ht="25.15" customHeight="1" x14ac:dyDescent="0.25">
      <c r="A54" s="37"/>
      <c r="B54" s="13" t="s">
        <v>72</v>
      </c>
      <c r="C54" s="13"/>
      <c r="D54" s="12"/>
      <c r="E54" s="12">
        <v>9229</v>
      </c>
      <c r="F54" s="13"/>
      <c r="G54" s="13"/>
    </row>
    <row r="55" spans="1:7" ht="25.15" customHeight="1" x14ac:dyDescent="0.25">
      <c r="A55" s="37"/>
      <c r="B55" s="13" t="s">
        <v>73</v>
      </c>
      <c r="C55" s="13"/>
      <c r="D55" s="12"/>
      <c r="E55" s="12">
        <v>1923844</v>
      </c>
      <c r="F55" s="13"/>
      <c r="G55" s="13"/>
    </row>
    <row r="56" spans="1:7" ht="25.15" customHeight="1" x14ac:dyDescent="0.25">
      <c r="A56" s="37"/>
      <c r="B56" s="13" t="s">
        <v>74</v>
      </c>
      <c r="C56" s="13"/>
      <c r="D56" s="12"/>
      <c r="E56" s="12">
        <v>458680</v>
      </c>
      <c r="F56" s="13"/>
      <c r="G56" s="13"/>
    </row>
    <row r="57" spans="1:7" ht="25.15" customHeight="1" x14ac:dyDescent="0.25">
      <c r="A57" s="37"/>
      <c r="B57" s="13" t="s">
        <v>75</v>
      </c>
      <c r="C57" s="13"/>
      <c r="D57" s="12"/>
      <c r="E57" s="12">
        <v>1366979</v>
      </c>
      <c r="F57" s="13"/>
      <c r="G57" s="13"/>
    </row>
    <row r="58" spans="1:7" ht="25.15" customHeight="1" x14ac:dyDescent="0.25">
      <c r="A58" s="37"/>
      <c r="B58" s="13" t="s">
        <v>76</v>
      </c>
      <c r="C58" s="13"/>
      <c r="D58" s="12"/>
      <c r="E58" s="12">
        <v>292124</v>
      </c>
      <c r="F58" s="13"/>
      <c r="G58" s="13"/>
    </row>
    <row r="59" spans="1:7" ht="25.15" customHeight="1" x14ac:dyDescent="0.25">
      <c r="A59" s="37"/>
      <c r="B59" s="13" t="s">
        <v>77</v>
      </c>
      <c r="C59" s="13"/>
      <c r="D59" s="12"/>
      <c r="E59" s="12">
        <v>148796.46</v>
      </c>
      <c r="F59" s="13"/>
      <c r="G59" s="13"/>
    </row>
    <row r="60" spans="1:7" ht="25.15" customHeight="1" x14ac:dyDescent="0.25">
      <c r="A60" s="37"/>
      <c r="B60" s="13" t="s">
        <v>78</v>
      </c>
      <c r="C60" s="13"/>
      <c r="D60" s="12"/>
      <c r="E60" s="12">
        <v>633109</v>
      </c>
      <c r="F60" s="13"/>
      <c r="G60" s="13"/>
    </row>
    <row r="61" spans="1:7" ht="25.15" customHeight="1" x14ac:dyDescent="0.25">
      <c r="A61" s="37"/>
      <c r="B61" s="13" t="s">
        <v>79</v>
      </c>
      <c r="C61" s="13"/>
      <c r="D61" s="12"/>
      <c r="E61" s="12">
        <v>403321</v>
      </c>
      <c r="F61" s="13"/>
      <c r="G61" s="13"/>
    </row>
    <row r="62" spans="1:7" ht="25.15" customHeight="1" x14ac:dyDescent="0.25">
      <c r="A62" s="38"/>
      <c r="B62" s="13" t="s">
        <v>80</v>
      </c>
      <c r="C62" s="13"/>
      <c r="D62" s="12"/>
      <c r="E62" s="12">
        <v>1800893</v>
      </c>
      <c r="F62" s="13"/>
      <c r="G62" s="13"/>
    </row>
    <row r="63" spans="1:7" ht="40.5" x14ac:dyDescent="0.25">
      <c r="A63" s="19" t="s">
        <v>131</v>
      </c>
      <c r="B63" s="13" t="s">
        <v>111</v>
      </c>
      <c r="C63" s="13"/>
      <c r="D63" s="12"/>
      <c r="E63" s="12"/>
      <c r="F63" s="12">
        <v>223750515</v>
      </c>
      <c r="G63" s="13"/>
    </row>
    <row r="64" spans="1:7" ht="25.15" customHeight="1" x14ac:dyDescent="0.25">
      <c r="A64" s="36" t="s">
        <v>132</v>
      </c>
      <c r="B64" s="13" t="s">
        <v>81</v>
      </c>
      <c r="C64" s="13"/>
      <c r="D64" s="12"/>
      <c r="E64" s="12"/>
      <c r="F64" s="13"/>
      <c r="G64" s="12">
        <v>945800</v>
      </c>
    </row>
    <row r="65" spans="1:7" ht="25.15" customHeight="1" x14ac:dyDescent="0.25">
      <c r="A65" s="37"/>
      <c r="B65" s="13" t="s">
        <v>82</v>
      </c>
      <c r="C65" s="13"/>
      <c r="D65" s="12"/>
      <c r="E65" s="12"/>
      <c r="F65" s="13"/>
      <c r="G65" s="12">
        <v>2719645</v>
      </c>
    </row>
    <row r="66" spans="1:7" ht="25.15" customHeight="1" x14ac:dyDescent="0.25">
      <c r="A66" s="37"/>
      <c r="B66" s="13" t="s">
        <v>83</v>
      </c>
      <c r="C66" s="13"/>
      <c r="D66" s="12"/>
      <c r="E66" s="12"/>
      <c r="F66" s="13"/>
      <c r="G66" s="12">
        <v>140000</v>
      </c>
    </row>
    <row r="67" spans="1:7" ht="25.15" customHeight="1" x14ac:dyDescent="0.25">
      <c r="A67" s="37"/>
      <c r="B67" s="13" t="s">
        <v>84</v>
      </c>
      <c r="C67" s="13"/>
      <c r="D67" s="12"/>
      <c r="E67" s="12"/>
      <c r="F67" s="13"/>
      <c r="G67" s="12">
        <v>78160</v>
      </c>
    </row>
    <row r="68" spans="1:7" ht="25.15" customHeight="1" x14ac:dyDescent="0.25">
      <c r="A68" s="37"/>
      <c r="B68" s="13" t="s">
        <v>86</v>
      </c>
      <c r="C68" s="13"/>
      <c r="D68" s="12"/>
      <c r="E68" s="12"/>
      <c r="F68" s="13"/>
      <c r="G68" s="12">
        <v>260000</v>
      </c>
    </row>
    <row r="69" spans="1:7" ht="25.15" customHeight="1" x14ac:dyDescent="0.25">
      <c r="A69" s="37"/>
      <c r="B69" s="13" t="s">
        <v>87</v>
      </c>
      <c r="C69" s="13"/>
      <c r="D69" s="12"/>
      <c r="E69" s="12"/>
      <c r="F69" s="13"/>
      <c r="G69" s="12">
        <v>36894.769999999997</v>
      </c>
    </row>
    <row r="70" spans="1:7" ht="25.15" customHeight="1" x14ac:dyDescent="0.25">
      <c r="A70" s="37"/>
      <c r="B70" s="13" t="s">
        <v>133</v>
      </c>
      <c r="C70" s="13"/>
      <c r="D70" s="12"/>
      <c r="E70" s="12"/>
      <c r="F70" s="13"/>
      <c r="G70" s="12">
        <v>678680.84</v>
      </c>
    </row>
    <row r="71" spans="1:7" ht="25.15" customHeight="1" x14ac:dyDescent="0.25">
      <c r="A71" s="37"/>
      <c r="B71" s="13" t="s">
        <v>88</v>
      </c>
      <c r="C71" s="13"/>
      <c r="D71" s="12"/>
      <c r="E71" s="12"/>
      <c r="F71" s="13"/>
      <c r="G71" s="12">
        <v>1896380</v>
      </c>
    </row>
    <row r="72" spans="1:7" ht="25.15" customHeight="1" x14ac:dyDescent="0.25">
      <c r="A72" s="37"/>
      <c r="B72" s="13" t="s">
        <v>90</v>
      </c>
      <c r="C72" s="13"/>
      <c r="D72" s="12"/>
      <c r="E72" s="12"/>
      <c r="F72" s="13"/>
      <c r="G72" s="12">
        <v>12727868.75</v>
      </c>
    </row>
    <row r="73" spans="1:7" ht="25.15" customHeight="1" x14ac:dyDescent="0.25">
      <c r="A73" s="37"/>
      <c r="B73" s="13" t="s">
        <v>92</v>
      </c>
      <c r="C73" s="13"/>
      <c r="D73" s="12"/>
      <c r="E73" s="12"/>
      <c r="F73" s="13"/>
      <c r="G73" s="12">
        <v>750000</v>
      </c>
    </row>
    <row r="74" spans="1:7" ht="25.15" customHeight="1" x14ac:dyDescent="0.25">
      <c r="A74" s="37"/>
      <c r="B74" s="13" t="s">
        <v>93</v>
      </c>
      <c r="C74" s="13"/>
      <c r="D74" s="12"/>
      <c r="E74" s="12"/>
      <c r="F74" s="13"/>
      <c r="G74" s="12">
        <v>277506</v>
      </c>
    </row>
    <row r="75" spans="1:7" ht="25.15" customHeight="1" x14ac:dyDescent="0.25">
      <c r="A75" s="37"/>
      <c r="B75" s="13" t="s">
        <v>94</v>
      </c>
      <c r="C75" s="13"/>
      <c r="D75" s="12"/>
      <c r="E75" s="12"/>
      <c r="F75" s="13"/>
      <c r="G75" s="12">
        <v>7013994.71</v>
      </c>
    </row>
    <row r="76" spans="1:7" ht="25.15" customHeight="1" x14ac:dyDescent="0.25">
      <c r="A76" s="37"/>
      <c r="B76" s="13" t="s">
        <v>95</v>
      </c>
      <c r="C76" s="13"/>
      <c r="D76" s="12"/>
      <c r="E76" s="12"/>
      <c r="F76" s="13"/>
      <c r="G76" s="12">
        <v>1032000</v>
      </c>
    </row>
    <row r="77" spans="1:7" ht="25.15" customHeight="1" x14ac:dyDescent="0.25">
      <c r="A77" s="37"/>
      <c r="B77" s="13" t="s">
        <v>97</v>
      </c>
      <c r="C77" s="13"/>
      <c r="D77" s="12"/>
      <c r="E77" s="12"/>
      <c r="F77" s="13"/>
      <c r="G77" s="12">
        <v>855250</v>
      </c>
    </row>
    <row r="78" spans="1:7" ht="25.15" customHeight="1" x14ac:dyDescent="0.25">
      <c r="A78" s="37"/>
      <c r="B78" s="13" t="s">
        <v>100</v>
      </c>
      <c r="C78" s="13"/>
      <c r="D78" s="12"/>
      <c r="E78" s="12"/>
      <c r="F78" s="13"/>
      <c r="G78" s="12">
        <v>183340</v>
      </c>
    </row>
    <row r="79" spans="1:7" ht="25.15" customHeight="1" x14ac:dyDescent="0.25">
      <c r="A79" s="37"/>
      <c r="B79" s="13" t="s">
        <v>101</v>
      </c>
      <c r="C79" s="13"/>
      <c r="D79" s="12"/>
      <c r="E79" s="12"/>
      <c r="F79" s="13"/>
      <c r="G79" s="12">
        <v>245223</v>
      </c>
    </row>
    <row r="80" spans="1:7" ht="25.15" customHeight="1" x14ac:dyDescent="0.25">
      <c r="A80" s="37"/>
      <c r="B80" s="13" t="s">
        <v>102</v>
      </c>
      <c r="C80" s="13"/>
      <c r="D80" s="12"/>
      <c r="E80" s="12"/>
      <c r="F80" s="13"/>
      <c r="G80" s="12">
        <v>1320366</v>
      </c>
    </row>
    <row r="81" spans="1:7" ht="25.15" customHeight="1" x14ac:dyDescent="0.25">
      <c r="A81" s="37"/>
      <c r="B81" s="13" t="s">
        <v>103</v>
      </c>
      <c r="C81" s="13"/>
      <c r="D81" s="12"/>
      <c r="E81" s="12"/>
      <c r="F81" s="13"/>
      <c r="G81" s="12">
        <v>256200</v>
      </c>
    </row>
    <row r="82" spans="1:7" ht="25.15" customHeight="1" x14ac:dyDescent="0.25">
      <c r="A82" s="37"/>
      <c r="B82" s="13" t="s">
        <v>104</v>
      </c>
      <c r="C82" s="13"/>
      <c r="D82" s="12"/>
      <c r="E82" s="12"/>
      <c r="F82" s="13"/>
      <c r="G82" s="12">
        <v>2036933</v>
      </c>
    </row>
    <row r="83" spans="1:7" ht="25.15" customHeight="1" x14ac:dyDescent="0.25">
      <c r="A83" s="37"/>
      <c r="B83" s="13" t="s">
        <v>105</v>
      </c>
      <c r="C83" s="13"/>
      <c r="D83" s="12"/>
      <c r="E83" s="12"/>
      <c r="F83" s="13"/>
      <c r="G83" s="12">
        <v>68100</v>
      </c>
    </row>
    <row r="84" spans="1:7" ht="25.15" customHeight="1" x14ac:dyDescent="0.25">
      <c r="A84" s="37"/>
      <c r="B84" s="13" t="s">
        <v>106</v>
      </c>
      <c r="C84" s="13"/>
      <c r="D84" s="12"/>
      <c r="E84" s="12"/>
      <c r="F84" s="13"/>
      <c r="G84" s="12">
        <v>555000</v>
      </c>
    </row>
    <row r="85" spans="1:7" ht="25.15" customHeight="1" x14ac:dyDescent="0.25">
      <c r="A85" s="37"/>
      <c r="B85" s="13" t="s">
        <v>108</v>
      </c>
      <c r="C85" s="13"/>
      <c r="D85" s="12"/>
      <c r="E85" s="12"/>
      <c r="F85" s="13"/>
      <c r="G85" s="12">
        <v>579682</v>
      </c>
    </row>
    <row r="86" spans="1:7" ht="25.15" customHeight="1" x14ac:dyDescent="0.25">
      <c r="A86" s="37"/>
      <c r="B86" s="13" t="s">
        <v>109</v>
      </c>
      <c r="C86" s="13"/>
      <c r="D86" s="12"/>
      <c r="E86" s="12"/>
      <c r="F86" s="13"/>
      <c r="G86" s="12">
        <v>12627112</v>
      </c>
    </row>
    <row r="87" spans="1:7" ht="25.15" customHeight="1" x14ac:dyDescent="0.25">
      <c r="A87" s="38"/>
      <c r="B87" s="13" t="s">
        <v>110</v>
      </c>
      <c r="C87" s="13"/>
      <c r="D87" s="12"/>
      <c r="E87" s="12"/>
      <c r="F87" s="13"/>
      <c r="G87" s="12">
        <v>1462123</v>
      </c>
    </row>
    <row r="88" spans="1:7" ht="15.75" thickBot="1" x14ac:dyDescent="0.3">
      <c r="A88" s="15"/>
      <c r="B88" s="22" t="s">
        <v>118</v>
      </c>
      <c r="C88" s="20">
        <f t="shared" ref="C88:F88" si="0">SUM(C6:C87)</f>
        <v>60520531.57</v>
      </c>
      <c r="D88" s="17">
        <f t="shared" si="0"/>
        <v>1156582</v>
      </c>
      <c r="E88" s="17">
        <f t="shared" si="0"/>
        <v>52800199.670000002</v>
      </c>
      <c r="F88" s="17">
        <f t="shared" si="0"/>
        <v>223750515</v>
      </c>
      <c r="G88" s="17">
        <f>SUM(G6:G87)</f>
        <v>48746259.07</v>
      </c>
    </row>
    <row r="89" spans="1:7" ht="15.75" thickTop="1" x14ac:dyDescent="0.25"/>
  </sheetData>
  <mergeCells count="8">
    <mergeCell ref="A21:A62"/>
    <mergeCell ref="A64:A87"/>
    <mergeCell ref="A1:L1"/>
    <mergeCell ref="A2:O2"/>
    <mergeCell ref="A3:L3"/>
    <mergeCell ref="A4:G4"/>
    <mergeCell ref="A19:A20"/>
    <mergeCell ref="A6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J13" sqref="J13"/>
    </sheetView>
  </sheetViews>
  <sheetFormatPr defaultRowHeight="15" x14ac:dyDescent="0.25"/>
  <cols>
    <col min="1" max="1" width="44.28515625" bestFit="1" customWidth="1"/>
    <col min="2" max="2" width="17.42578125" customWidth="1"/>
    <col min="3" max="3" width="19.85546875" style="2" customWidth="1"/>
    <col min="4" max="4" width="21" style="2" customWidth="1"/>
    <col min="5" max="5" width="16.42578125" bestFit="1" customWidth="1"/>
    <col min="6" max="6" width="14.7109375" bestFit="1" customWidth="1"/>
    <col min="7" max="7" width="14.7109375" customWidth="1"/>
    <col min="8" max="8" width="16.42578125" bestFit="1" customWidth="1"/>
  </cols>
  <sheetData>
    <row r="1" spans="1:14" ht="15.75" x14ac:dyDescent="0.25">
      <c r="A1" s="23" t="s">
        <v>0</v>
      </c>
      <c r="B1" s="23"/>
      <c r="C1" s="23"/>
      <c r="D1" s="23"/>
      <c r="E1" s="23"/>
      <c r="F1" s="23"/>
      <c r="G1" s="23"/>
      <c r="H1" s="3"/>
      <c r="I1" s="3"/>
      <c r="J1" s="3"/>
      <c r="K1" s="3"/>
    </row>
    <row r="2" spans="1:14" ht="15.75" x14ac:dyDescent="0.25">
      <c r="A2" s="24" t="s">
        <v>1</v>
      </c>
      <c r="B2" s="24"/>
      <c r="C2" s="24"/>
      <c r="D2" s="24"/>
      <c r="E2" s="24"/>
      <c r="F2" s="24"/>
      <c r="G2" s="24"/>
      <c r="H2" s="4"/>
      <c r="I2" s="4"/>
      <c r="J2" s="4"/>
      <c r="K2" s="4"/>
      <c r="L2" s="4"/>
      <c r="M2" s="4"/>
      <c r="N2" s="4"/>
    </row>
    <row r="3" spans="1:14" ht="37.9" customHeight="1" x14ac:dyDescent="0.25">
      <c r="A3" s="40" t="s">
        <v>2</v>
      </c>
      <c r="B3" s="40"/>
      <c r="C3" s="40"/>
      <c r="D3" s="40"/>
      <c r="E3" s="40"/>
      <c r="F3" s="40"/>
      <c r="G3" s="25"/>
      <c r="H3" s="5"/>
      <c r="I3" s="5"/>
      <c r="J3" s="5"/>
      <c r="K3" s="5"/>
    </row>
    <row r="4" spans="1:14" ht="29.45" customHeight="1" x14ac:dyDescent="0.25">
      <c r="A4" s="39"/>
      <c r="B4" s="39"/>
      <c r="C4" s="39"/>
      <c r="D4" s="39"/>
      <c r="E4" s="39"/>
      <c r="F4" s="39"/>
      <c r="G4" s="1"/>
      <c r="H4" s="1"/>
      <c r="I4" s="1"/>
      <c r="J4" s="1"/>
      <c r="K4" s="1"/>
    </row>
    <row r="5" spans="1:14" ht="93.75" customHeight="1" x14ac:dyDescent="0.25">
      <c r="A5" s="8" t="s">
        <v>119</v>
      </c>
      <c r="B5" s="8" t="s">
        <v>5</v>
      </c>
      <c r="C5" s="9" t="s">
        <v>6</v>
      </c>
      <c r="D5" s="9" t="s">
        <v>7</v>
      </c>
      <c r="E5" s="8" t="s">
        <v>8</v>
      </c>
      <c r="F5" s="8" t="s">
        <v>9</v>
      </c>
      <c r="G5" s="8" t="s">
        <v>125</v>
      </c>
      <c r="H5" s="8" t="s">
        <v>126</v>
      </c>
    </row>
    <row r="6" spans="1:14" ht="25.15" customHeight="1" x14ac:dyDescent="0.25">
      <c r="A6" s="13" t="s">
        <v>120</v>
      </c>
      <c r="B6" s="12">
        <f>'2018-19'!C101</f>
        <v>24347069</v>
      </c>
      <c r="C6" s="12">
        <f>'2018-19'!D101</f>
        <v>2333387</v>
      </c>
      <c r="D6" s="12">
        <f>'2018-19'!E101</f>
        <v>89091644.079999998</v>
      </c>
      <c r="E6" s="12">
        <f>'2018-19'!F101</f>
        <v>257369930</v>
      </c>
      <c r="F6" s="12">
        <f>'2018-19'!G101</f>
        <v>51905582.239999995</v>
      </c>
      <c r="G6" s="26">
        <f>B6+C6+D6+F6</f>
        <v>167677682.31999999</v>
      </c>
      <c r="H6" s="26">
        <f>SUM(B6:F6)</f>
        <v>425047612.31999999</v>
      </c>
    </row>
    <row r="7" spans="1:14" ht="25.15" customHeight="1" x14ac:dyDescent="0.25">
      <c r="A7" s="13" t="s">
        <v>121</v>
      </c>
      <c r="B7" s="12">
        <f>'2019-20'!C88</f>
        <v>33053979</v>
      </c>
      <c r="C7" s="12">
        <f>'2019-20'!D88</f>
        <v>1209975</v>
      </c>
      <c r="D7" s="12">
        <f>'2019-20'!E88</f>
        <v>45599537.710000001</v>
      </c>
      <c r="E7" s="12">
        <f>'2019-20'!F88</f>
        <v>268504930</v>
      </c>
      <c r="F7" s="12">
        <f>'2019-20'!G88</f>
        <v>44142949.989999995</v>
      </c>
      <c r="G7" s="26">
        <f t="shared" ref="G7:G10" si="0">B7+C7+D7+F7</f>
        <v>124006441.7</v>
      </c>
      <c r="H7" s="26">
        <f t="shared" ref="H7:H10" si="1">SUM(B7:F7)</f>
        <v>392511371.70000005</v>
      </c>
    </row>
    <row r="8" spans="1:14" ht="25.15" customHeight="1" x14ac:dyDescent="0.25">
      <c r="A8" s="13" t="s">
        <v>122</v>
      </c>
      <c r="B8" s="12">
        <f>'2020-21'!C87</f>
        <v>30666641</v>
      </c>
      <c r="C8" s="12">
        <f>'2020-21'!D87</f>
        <v>1008031</v>
      </c>
      <c r="D8" s="12">
        <f>'2020-21'!E87</f>
        <v>32593267.91</v>
      </c>
      <c r="E8" s="12">
        <f>'2020-21'!F87</f>
        <v>233632439</v>
      </c>
      <c r="F8" s="12">
        <f>'2020-21'!G87</f>
        <v>38420933.980000004</v>
      </c>
      <c r="G8" s="26">
        <f t="shared" si="0"/>
        <v>102688873.89</v>
      </c>
      <c r="H8" s="26">
        <f t="shared" si="1"/>
        <v>336321312.88999999</v>
      </c>
    </row>
    <row r="9" spans="1:14" ht="25.15" customHeight="1" x14ac:dyDescent="0.25">
      <c r="A9" s="13" t="s">
        <v>123</v>
      </c>
      <c r="B9" s="12">
        <f>'2021-22'!C94</f>
        <v>62437337</v>
      </c>
      <c r="C9" s="12">
        <f>'2021-22'!D94</f>
        <v>1975489</v>
      </c>
      <c r="D9" s="12">
        <f>'2021-22'!E94</f>
        <v>44669645.150000006</v>
      </c>
      <c r="E9" s="12">
        <f>'2021-22'!F94</f>
        <v>233724090</v>
      </c>
      <c r="F9" s="12">
        <f>'2021-22'!G94</f>
        <v>40515408.899999999</v>
      </c>
      <c r="G9" s="26">
        <f t="shared" si="0"/>
        <v>149597880.05000001</v>
      </c>
      <c r="H9" s="26">
        <f t="shared" si="1"/>
        <v>383321970.04999995</v>
      </c>
    </row>
    <row r="10" spans="1:14" ht="25.15" customHeight="1" x14ac:dyDescent="0.25">
      <c r="A10" s="13" t="s">
        <v>124</v>
      </c>
      <c r="B10" s="12">
        <f>'2022-23'!C88</f>
        <v>60520531.57</v>
      </c>
      <c r="C10" s="12">
        <f>'2022-23'!D88</f>
        <v>1156582</v>
      </c>
      <c r="D10" s="12">
        <f>'2022-23'!E88</f>
        <v>52800199.670000002</v>
      </c>
      <c r="E10" s="12">
        <f>'2022-23'!F88</f>
        <v>223750515</v>
      </c>
      <c r="F10" s="12">
        <f>'2022-23'!G88</f>
        <v>48746259.07</v>
      </c>
      <c r="G10" s="26">
        <f t="shared" si="0"/>
        <v>163223572.31</v>
      </c>
      <c r="H10" s="26">
        <f t="shared" si="1"/>
        <v>386974087.31</v>
      </c>
    </row>
    <row r="11" spans="1:14" ht="15.75" thickBot="1" x14ac:dyDescent="0.3">
      <c r="A11" s="22" t="s">
        <v>118</v>
      </c>
      <c r="B11" s="20">
        <f>SUM(B6:B10)</f>
        <v>211025557.56999999</v>
      </c>
      <c r="C11" s="17">
        <f>SUM(C6:C10)</f>
        <v>7683464</v>
      </c>
      <c r="D11" s="17">
        <f>SUM(D6:D10)</f>
        <v>264754294.51999998</v>
      </c>
      <c r="E11" s="17">
        <f>SUM(E6:E10)</f>
        <v>1216981904</v>
      </c>
      <c r="F11" s="17">
        <f>SUM(F6:F10)</f>
        <v>223731134.17999998</v>
      </c>
      <c r="G11" s="17">
        <f t="shared" ref="G11:H11" si="2">SUM(G6:G10)</f>
        <v>707194450.26999998</v>
      </c>
      <c r="H11" s="17">
        <f t="shared" si="2"/>
        <v>1924176354.2699997</v>
      </c>
    </row>
    <row r="12" spans="1:14" ht="15.75" thickTop="1" x14ac:dyDescent="0.25"/>
    <row r="16" spans="1:14" ht="15.6" x14ac:dyDescent="0.3">
      <c r="A16" s="3" t="s">
        <v>0</v>
      </c>
      <c r="G16" s="6">
        <f>B11/G11</f>
        <v>0.29839820927530253</v>
      </c>
    </row>
    <row r="19" spans="1:7" ht="15.6" x14ac:dyDescent="0.3">
      <c r="A19" s="4" t="s">
        <v>1</v>
      </c>
      <c r="G19" s="6">
        <f>C11/G11</f>
        <v>1.0864711957321679E-2</v>
      </c>
    </row>
    <row r="22" spans="1:7" ht="15.6" x14ac:dyDescent="0.3">
      <c r="A22" s="41" t="s">
        <v>2</v>
      </c>
      <c r="B22" s="41"/>
      <c r="C22" s="41"/>
      <c r="D22" s="41"/>
      <c r="E22" s="41"/>
      <c r="F22" s="41"/>
      <c r="G22" s="6">
        <f>D11/G11</f>
        <v>0.37437269822878183</v>
      </c>
    </row>
  </sheetData>
  <mergeCells count="3">
    <mergeCell ref="A4:F4"/>
    <mergeCell ref="A3:F3"/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2018-19</vt:lpstr>
      <vt:lpstr>2019-20</vt:lpstr>
      <vt:lpstr>2020-21</vt:lpstr>
      <vt:lpstr>2021-22</vt:lpstr>
      <vt:lpstr>2022-23</vt:lpstr>
      <vt:lpstr>CONSOLIDATED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</dc:creator>
  <cp:lastModifiedBy>MATHS</cp:lastModifiedBy>
  <dcterms:created xsi:type="dcterms:W3CDTF">2023-04-15T03:19:42Z</dcterms:created>
  <dcterms:modified xsi:type="dcterms:W3CDTF">2023-09-09T07:01:00Z</dcterms:modified>
</cp:coreProperties>
</file>